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G:\OCA\TCs\90000 Series\9900+\99410 Technology Marketplace 3.0\2. Post Award\3. Other\Quote Form\"/>
    </mc:Choice>
  </mc:AlternateContent>
  <xr:revisionPtr revIDLastSave="0" documentId="8_{5C96224C-70CC-4A70-9130-BE701791D0C7}" xr6:coauthVersionLast="47" xr6:coauthVersionMax="47" xr10:uidLastSave="{00000000-0000-0000-0000-000000000000}"/>
  <bookViews>
    <workbookView xWindow="-110" yWindow="-110" windowWidth="19420" windowHeight="10300" tabRatio="781" xr2:uid="{00000000-000D-0000-FFFF-FFFF00000000}"/>
  </bookViews>
  <sheets>
    <sheet name="Supplier Commodities Quote" sheetId="8" r:id="rId1"/>
    <sheet name="Supplier Prof. Services Quote" sheetId="1" r:id="rId2"/>
    <sheet name="Vendors" sheetId="13" state="hidden" r:id="rId3"/>
    <sheet name="Drop Downs" sheetId="3" state="hidden" r:id="rId4"/>
    <sheet name="NIGP Category Codes" sheetId="12" r:id="rId5"/>
    <sheet name="Dept SaaS Data Security Levels" sheetId="4" r:id="rId6"/>
  </sheets>
  <definedNames>
    <definedName name="_xlnm._FilterDatabase" localSheetId="3" hidden="1">'Drop Downs'!$H$1:$H$56</definedName>
    <definedName name="_xlnm.Print_Area" localSheetId="0">'Supplier Commodities Quote'!$A$1:$L$33</definedName>
    <definedName name="_xlnm.Print_Area" localSheetId="1">'Supplier Prof. Services Quote'!$A$1:$L$35</definedName>
    <definedName name="VENDOR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0" i="8"/>
  <c r="C9" i="8"/>
  <c r="C9" i="1"/>
  <c r="J17" i="8" l="1"/>
  <c r="L34" i="8" l="1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A18" i="8" l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L17" i="8"/>
  <c r="L18" i="8" l="1"/>
  <c r="J11" i="8" s="1"/>
  <c r="J8" i="8"/>
  <c r="J13" i="8" l="1"/>
</calcChain>
</file>

<file path=xl/sharedStrings.xml><?xml version="1.0" encoding="utf-8"?>
<sst xmlns="http://schemas.openxmlformats.org/spreadsheetml/2006/main" count="634" uniqueCount="412">
  <si>
    <r>
      <t xml:space="preserve">City and County of San Francisco Technology Marketplace 3.0 Quote Form:  </t>
    </r>
    <r>
      <rPr>
        <b/>
        <sz val="15"/>
        <color theme="5" tint="-0.249977111117893"/>
        <rFont val="Arial"/>
        <family val="2"/>
      </rPr>
      <t>Hardware / Software / Support &amp; Maintenance</t>
    </r>
  </si>
  <si>
    <t>Quote Date:</t>
  </si>
  <si>
    <r>
      <t xml:space="preserve">Shipping and License/Support Registration Details
</t>
    </r>
    <r>
      <rPr>
        <b/>
        <sz val="11"/>
        <color rgb="FFC00000"/>
        <rFont val="Arial"/>
        <family val="2"/>
      </rPr>
      <t xml:space="preserve"> (To be completed by Dept.) </t>
    </r>
  </si>
  <si>
    <t>Special Instructions</t>
  </si>
  <si>
    <t>California Recycle Fee</t>
  </si>
  <si>
    <t>Quote #:</t>
  </si>
  <si>
    <t>- More than 4" &amp; less than 15": $4</t>
  </si>
  <si>
    <t>Quote Expire Date:</t>
  </si>
  <si>
    <t>- 15" but less than 35": $5</t>
  </si>
  <si>
    <t>Salesperson:</t>
  </si>
  <si>
    <t>- More than 35": $6</t>
  </si>
  <si>
    <t>Supplier Phone #:</t>
  </si>
  <si>
    <t>Tax Rate</t>
  </si>
  <si>
    <t>Supplier Email:</t>
  </si>
  <si>
    <r>
      <t xml:space="preserve">Billing Details 
</t>
    </r>
    <r>
      <rPr>
        <b/>
        <sz val="11"/>
        <color rgb="FFC00000"/>
        <rFont val="Arial"/>
        <family val="2"/>
      </rPr>
      <t>(To be completed by Dept.)</t>
    </r>
  </si>
  <si>
    <t>Supplier Company Name:</t>
  </si>
  <si>
    <t>Subtotal</t>
  </si>
  <si>
    <t>Supplier ID:</t>
  </si>
  <si>
    <t>Supplier Contract ID:</t>
  </si>
  <si>
    <t>Tax</t>
  </si>
  <si>
    <t>Not Applicable</t>
  </si>
  <si>
    <t xml:space="preserve">Vendor's/Manufacturer's Cybersecurity Point of Contact
</t>
  </si>
  <si>
    <t>Total</t>
  </si>
  <si>
    <r>
      <rPr>
        <b/>
        <sz val="12"/>
        <color theme="1"/>
        <rFont val="Arial"/>
        <family val="2"/>
      </rPr>
      <t>Name:</t>
    </r>
    <r>
      <rPr>
        <sz val="12"/>
        <color theme="1"/>
        <rFont val="Arial"/>
        <family val="2"/>
      </rPr>
      <t xml:space="preserve"> 
</t>
    </r>
    <r>
      <rPr>
        <b/>
        <sz val="12"/>
        <color theme="1"/>
        <rFont val="Arial"/>
        <family val="2"/>
      </rPr>
      <t>Email: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Phone Number:
</t>
    </r>
  </si>
  <si>
    <t>- Supplier/Manufacturer to complete all fields except those yellow fields marked for the department.
- Purchases limited to Data security Level 1 and 2 ONLY!
- Include start/end dates for all licenses and/or support under "Detailed Description"
- When entering large volume of data, use one line and provide details on separate labeled tab.</t>
  </si>
  <si>
    <t>Line</t>
  </si>
  <si>
    <t>Supplier Item ID</t>
  </si>
  <si>
    <t>Manufacturer Item ID</t>
  </si>
  <si>
    <t>Short Description 
(40 Characters or Less)</t>
  </si>
  <si>
    <r>
      <t>Detailed Description</t>
    </r>
    <r>
      <rPr>
        <sz val="12"/>
        <rFont val="Arial"/>
        <family val="2"/>
      </rPr>
      <t xml:space="preserve">. (MANDATORY)
</t>
    </r>
    <r>
      <rPr>
        <b/>
        <sz val="12"/>
        <color rgb="FFC00000"/>
        <rFont val="Arial"/>
        <family val="2"/>
      </rPr>
      <t>Dept.:</t>
    </r>
    <r>
      <rPr>
        <sz val="12"/>
        <color rgb="FFC00000"/>
        <rFont val="Arial"/>
        <family val="2"/>
      </rPr>
      <t xml:space="preserve"> Enter into Requisition Line "Comments" Field</t>
    </r>
  </si>
  <si>
    <t>Qty</t>
  </si>
  <si>
    <t>UOM</t>
  </si>
  <si>
    <r>
      <t xml:space="preserve">NIGP Code
</t>
    </r>
    <r>
      <rPr>
        <sz val="12"/>
        <color rgb="FFC00000"/>
        <rFont val="Arial"/>
        <family val="2"/>
      </rPr>
      <t>Dept must verify that this selection is correct</t>
    </r>
  </si>
  <si>
    <t>Unit Price</t>
  </si>
  <si>
    <t>Sub Total</t>
  </si>
  <si>
    <t>Tax?</t>
  </si>
  <si>
    <t>Yes</t>
  </si>
  <si>
    <r>
      <rPr>
        <b/>
        <sz val="10"/>
        <rFont val="Arial"/>
        <family val="2"/>
      </rPr>
      <t xml:space="preserve">EQ108: </t>
    </r>
    <r>
      <rPr>
        <sz val="11"/>
        <color theme="1"/>
        <rFont val="Calibri"/>
        <family val="2"/>
        <scheme val="minor"/>
      </rPr>
      <t>Computer Hardware, Software and Peripheral Equipment</t>
    </r>
  </si>
  <si>
    <r>
      <rPr>
        <b/>
        <sz val="10"/>
        <rFont val="Arial"/>
        <family val="2"/>
      </rPr>
      <t xml:space="preserve">GS109: </t>
    </r>
    <r>
      <rPr>
        <sz val="11"/>
        <color theme="1"/>
        <rFont val="Calibri"/>
        <family val="2"/>
        <scheme val="minor"/>
      </rPr>
      <t>Computer System Services</t>
    </r>
  </si>
  <si>
    <t>20400 - HARDWARE (NON TELECOMMUNICATION)</t>
  </si>
  <si>
    <t>20900 - SOFTWARE LICENSES</t>
  </si>
  <si>
    <t>92047 - SOFTWARE/HARDWARE SUPPORT</t>
  </si>
  <si>
    <t>92000 - PROFESSIONAL / TECHNICAL SERVICES</t>
  </si>
  <si>
    <t>96339 - California Recycling Fee</t>
  </si>
  <si>
    <t>No</t>
  </si>
  <si>
    <t>N/A</t>
  </si>
  <si>
    <t>Fixed Rate</t>
  </si>
  <si>
    <t>EA</t>
  </si>
  <si>
    <t>Time &amp; Material</t>
  </si>
  <si>
    <t>LOT</t>
  </si>
  <si>
    <t>Both</t>
  </si>
  <si>
    <t>1000012952</t>
  </si>
  <si>
    <t>1000012953</t>
  </si>
  <si>
    <t>1000012954</t>
  </si>
  <si>
    <t>1000012955</t>
  </si>
  <si>
    <t>1000012956</t>
  </si>
  <si>
    <t>1000012957</t>
  </si>
  <si>
    <t>1000012958</t>
  </si>
  <si>
    <t>1000012959</t>
  </si>
  <si>
    <t>1000012960</t>
  </si>
  <si>
    <t>1000012961</t>
  </si>
  <si>
    <t>1000012962</t>
  </si>
  <si>
    <t>1000012963</t>
  </si>
  <si>
    <t>1000012964</t>
  </si>
  <si>
    <t>1000012965</t>
  </si>
  <si>
    <t>1000012966</t>
  </si>
  <si>
    <t>1000012968</t>
  </si>
  <si>
    <t>1000012969</t>
  </si>
  <si>
    <t>1000012970</t>
  </si>
  <si>
    <t>1000012971</t>
  </si>
  <si>
    <t>1000012972</t>
  </si>
  <si>
    <t>1000012973</t>
  </si>
  <si>
    <t>1000012974</t>
  </si>
  <si>
    <t>1000012975</t>
  </si>
  <si>
    <t>1000012976</t>
  </si>
  <si>
    <t>1000012977</t>
  </si>
  <si>
    <t>1000012978</t>
  </si>
  <si>
    <t>1000012980</t>
  </si>
  <si>
    <t xml:space="preserve">1000012981   </t>
  </si>
  <si>
    <t>1000012982</t>
  </si>
  <si>
    <t>1000012983</t>
  </si>
  <si>
    <t>1000012984</t>
  </si>
  <si>
    <t>T&amp;M</t>
  </si>
  <si>
    <t>0000008001</t>
  </si>
  <si>
    <t>0000008003</t>
  </si>
  <si>
    <t>0000008050</t>
  </si>
  <si>
    <t>0000008559</t>
  </si>
  <si>
    <t>0000009339</t>
  </si>
  <si>
    <t>0000010057</t>
  </si>
  <si>
    <t>0000010311</t>
  </si>
  <si>
    <t>0000010447</t>
  </si>
  <si>
    <t>0000010524</t>
  </si>
  <si>
    <t>0000010624</t>
  </si>
  <si>
    <t>0000010802</t>
  </si>
  <si>
    <t>0000010886</t>
  </si>
  <si>
    <t>0000012107</t>
  </si>
  <si>
    <t>0000012909</t>
  </si>
  <si>
    <t>0000013490</t>
  </si>
  <si>
    <t>0000014048</t>
  </si>
  <si>
    <t>0000016427</t>
  </si>
  <si>
    <t>0000018143</t>
  </si>
  <si>
    <t>0000020121</t>
  </si>
  <si>
    <t>0000020303</t>
  </si>
  <si>
    <t>0000020358</t>
  </si>
  <si>
    <t>0000020671</t>
  </si>
  <si>
    <t>0000020897</t>
  </si>
  <si>
    <t>0000021099</t>
  </si>
  <si>
    <t>0000021431</t>
  </si>
  <si>
    <t>0000021575</t>
  </si>
  <si>
    <t>0000022243</t>
  </si>
  <si>
    <t>0000022410</t>
  </si>
  <si>
    <t>0000023129</t>
  </si>
  <si>
    <t>0000023205</t>
  </si>
  <si>
    <t>0000024019</t>
  </si>
  <si>
    <t>0000024375</t>
  </si>
  <si>
    <t>0000025514</t>
  </si>
  <si>
    <t>0000026254</t>
  </si>
  <si>
    <t>0000028618</t>
  </si>
  <si>
    <t>0000030047</t>
  </si>
  <si>
    <t>0000030163</t>
  </si>
  <si>
    <t>0000032444</t>
  </si>
  <si>
    <t>0000032448</t>
  </si>
  <si>
    <t>0000033704</t>
  </si>
  <si>
    <t>0000037146</t>
  </si>
  <si>
    <t>0000037842</t>
  </si>
  <si>
    <t>0000038064</t>
  </si>
  <si>
    <r>
      <t xml:space="preserve">City and County of San Francisco Technology Marketplace 3.0 Quote Form:  </t>
    </r>
    <r>
      <rPr>
        <b/>
        <sz val="15"/>
        <color theme="5" tint="-0.249977111117893"/>
        <rFont val="Arial"/>
        <family val="2"/>
      </rPr>
      <t>Professional / Technical Services</t>
    </r>
  </si>
  <si>
    <r>
      <t xml:space="preserve">Shipping and License/Support Registration Details
</t>
    </r>
    <r>
      <rPr>
        <b/>
        <sz val="10"/>
        <color rgb="FFC00000"/>
        <rFont val="Arial"/>
        <family val="2"/>
      </rPr>
      <t xml:space="preserve"> (To be completed by Dept.) </t>
    </r>
  </si>
  <si>
    <t>Subcontractor Contact Information</t>
  </si>
  <si>
    <t/>
  </si>
  <si>
    <r>
      <t xml:space="preserve">Billing Details 
</t>
    </r>
    <r>
      <rPr>
        <b/>
        <sz val="10"/>
        <color rgb="FFC00000"/>
        <rFont val="Arial"/>
        <family val="2"/>
      </rPr>
      <t>(To be completed by Dept.)</t>
    </r>
  </si>
  <si>
    <t>NIGP Code:</t>
  </si>
  <si>
    <t>- Supplier to complete all fields except those yellow fields marked for the department.
- All quotes must be accompanied by a Scope of Work.
- Travel as per GSA CONUS Guidelines.</t>
  </si>
  <si>
    <t xml:space="preserve">Total Project Cost: </t>
  </si>
  <si>
    <t>Project Name</t>
  </si>
  <si>
    <r>
      <t xml:space="preserve">Project Summary
</t>
    </r>
    <r>
      <rPr>
        <b/>
        <sz val="10"/>
        <color theme="5" tint="-0.499984740745262"/>
        <rFont val="Arial"/>
        <family val="2"/>
      </rPr>
      <t>Use "Alt+Enter" on your keyboard to move curser to next line.</t>
    </r>
  </si>
  <si>
    <r>
      <t xml:space="preserve">Dept. Project Manager
</t>
    </r>
    <r>
      <rPr>
        <b/>
        <sz val="12"/>
        <color rgb="FFC00000"/>
        <rFont val="Arial"/>
        <family val="2"/>
      </rPr>
      <t>(To be completed by Dept.)</t>
    </r>
  </si>
  <si>
    <t>Subcontractor Project Manager</t>
  </si>
  <si>
    <t>Project Cost Details</t>
  </si>
  <si>
    <t>Is this project Fixed Rate or Time &amp; Material:</t>
  </si>
  <si>
    <t>Subcontractor Pricing
Each quote, proposal, and invoice provided to City under the Tech Marketplace 3.0 that includes work completed by a subcontractor must state the subcontractor’s hourly rates and fees, and the Tech Marketplace Contractor’s mark-up amount.</t>
  </si>
  <si>
    <t>If Time &amp; Material, complete the following fields:</t>
  </si>
  <si>
    <t>Blended Average Hourly Rate:</t>
  </si>
  <si>
    <t>Not to Exceed Number of Hours:</t>
  </si>
  <si>
    <t>Resource Type</t>
  </si>
  <si>
    <t>Hrly Rate</t>
  </si>
  <si>
    <t>Travel Not to Exceed Amount</t>
  </si>
  <si>
    <t>Key Deliverables</t>
  </si>
  <si>
    <t>Number</t>
  </si>
  <si>
    <t>Description</t>
  </si>
  <si>
    <t>List of Subcontractors to be used</t>
  </si>
  <si>
    <t>Name</t>
  </si>
  <si>
    <t>Vendor</t>
  </si>
  <si>
    <t>LBE Category</t>
  </si>
  <si>
    <t>Vendor-LBE</t>
  </si>
  <si>
    <t>Supplier ID</t>
  </si>
  <si>
    <t>Contract ID</t>
  </si>
  <si>
    <t>CCS Global Tech</t>
  </si>
  <si>
    <t>Xtech JV</t>
  </si>
  <si>
    <t>Ipso Facto</t>
  </si>
  <si>
    <t>EQ108</t>
  </si>
  <si>
    <t>GS109</t>
  </si>
  <si>
    <t>Apis Technology, LLC</t>
  </si>
  <si>
    <t>Capital Partnerships Inc.</t>
  </si>
  <si>
    <t>Farallon Geographics</t>
  </si>
  <si>
    <t>InnoActive Group</t>
  </si>
  <si>
    <t>Meadow Design Inc.</t>
  </si>
  <si>
    <t>The Thier Group LLC</t>
  </si>
  <si>
    <t>List of possible NIGP category codes to use when submitting your requisition to OCA</t>
  </si>
  <si>
    <t>#</t>
  </si>
  <si>
    <t>Category</t>
  </si>
  <si>
    <t>NIGP Category Code</t>
  </si>
  <si>
    <t>PeopleSoft Account Code</t>
  </si>
  <si>
    <t>Hardware (all hardware, equipment, and peripherals)</t>
  </si>
  <si>
    <t>549210 or 549250
560610 (if capitalized)</t>
  </si>
  <si>
    <t>Software licenses</t>
  </si>
  <si>
    <t>Hardware/Software Support</t>
  </si>
  <si>
    <t>535960 (software maintenance)
529990 (equipment maintenance)</t>
  </si>
  <si>
    <t>Professional/Technical Services</t>
  </si>
  <si>
    <t>52610 (technical services</t>
  </si>
  <si>
    <t>California Recycling Fee</t>
  </si>
  <si>
    <t>Data/System Classification</t>
  </si>
  <si>
    <t>Potential Risk</t>
  </si>
  <si>
    <t>Appropriate for the Technology Marketplace?</t>
  </si>
  <si>
    <t>Level 1:
Public</t>
  </si>
  <si>
    <t xml:space="preserve">None - Low </t>
  </si>
  <si>
    <t xml:space="preserve">Data available for public access or release. </t>
  </si>
  <si>
    <t>Level 2:
Internal Use</t>
  </si>
  <si>
    <t>Low</t>
  </si>
  <si>
    <t xml:space="preserve">Data that is normal operating information but not proactively released to the public. Viewing and use is intended for employees; could be made available Citywide or to specific employees in a department, division or business unit. Certain data may be made available to external parties upon their request. </t>
  </si>
  <si>
    <t xml:space="preserve">Level 3: Sensitive  </t>
  </si>
  <si>
    <t>Low-Moderate</t>
  </si>
  <si>
    <t xml:space="preserve">Data intended for release on a need-to-know basis. Data regulated by privacy laws or regulations or restricted by a regulatory agency or contract, grant, or other agreement terms and conditions. </t>
  </si>
  <si>
    <t xml:space="preserve">Level 4: Protected </t>
  </si>
  <si>
    <t>Moderate</t>
  </si>
  <si>
    <t xml:space="preserve">Data that triggers requirement for notification to affected parties or public authorities in case of a security breach. </t>
  </si>
  <si>
    <t xml:space="preserve">Level 5: Restricted </t>
  </si>
  <si>
    <t>High</t>
  </si>
  <si>
    <t xml:space="preserve">Data poses direct threats to human life or catastrophic loss of major assets and critical infrastructure (e.g. triggering lengthy periods of outages to critical processes or services for residents). </t>
  </si>
  <si>
    <r>
      <rPr>
        <b/>
        <sz val="10"/>
        <rFont val="Arial"/>
        <family val="2"/>
      </rPr>
      <t xml:space="preserve">GS027: </t>
    </r>
    <r>
      <rPr>
        <sz val="11"/>
        <color theme="1"/>
        <rFont val="Calibri"/>
        <family val="2"/>
        <scheme val="minor"/>
      </rPr>
      <t>Data Information Network Services</t>
    </r>
  </si>
  <si>
    <t>Accenture LLP</t>
  </si>
  <si>
    <t>CDW Government LLC</t>
  </si>
  <si>
    <t>Central Computers Inc.</t>
  </si>
  <si>
    <t>Cornerstone Technology Partners II JV</t>
  </si>
  <si>
    <t>Insight Public Sector, Inc.</t>
  </si>
  <si>
    <t>InterVision Systems, LLC</t>
  </si>
  <si>
    <t>Presidio Networked Solutions Group, LLC</t>
  </si>
  <si>
    <t>Actnet Advanced Technology Corporation</t>
  </si>
  <si>
    <t>Ameritech Computer Services, Inc.</t>
  </si>
  <si>
    <t>Andax Tech</t>
  </si>
  <si>
    <t>Accend Networks Inc.</t>
  </si>
  <si>
    <t>Axelliant LLC</t>
  </si>
  <si>
    <t>Beacon Hill Staffing Group, LLC</t>
  </si>
  <si>
    <t>Beta Nineties Computer Inc.</t>
  </si>
  <si>
    <t>Bridge Micro</t>
  </si>
  <si>
    <t>California Media Solutions, Inc.</t>
  </si>
  <si>
    <t>Canaudit, Inc.</t>
  </si>
  <si>
    <t>Computacenter United States Inc.</t>
  </si>
  <si>
    <t>Compu-Vision Consulting, Inc.</t>
  </si>
  <si>
    <t>ConvergeOne, Inc</t>
  </si>
  <si>
    <t>Delta Computer Solutions, Inc.</t>
  </si>
  <si>
    <t>Diamond Technology Services, Inc.</t>
  </si>
  <si>
    <t>DPP Tech, Inc.</t>
  </si>
  <si>
    <t>Essention Group, Inc.</t>
  </si>
  <si>
    <t>EVOTEK, Inc.</t>
  </si>
  <si>
    <t>Exygy, Inc.</t>
  </si>
  <si>
    <t>FivePaths LLC</t>
  </si>
  <si>
    <t>GenSigma LLC</t>
  </si>
  <si>
    <t>Infojini, Inc.</t>
  </si>
  <si>
    <t>Learnit, Inc.</t>
  </si>
  <si>
    <t>Macnew Consulting, LLC</t>
  </si>
  <si>
    <t>New Tech Solutions Inc.</t>
  </si>
  <si>
    <t>NuSpective, Inc.</t>
  </si>
  <si>
    <t>Optiv Security Inc.</t>
  </si>
  <si>
    <t>Pariveda Solutions, Inc</t>
  </si>
  <si>
    <t>Parthex Tech Inc.</t>
  </si>
  <si>
    <t>Savant Solutions, Inc.</t>
  </si>
  <si>
    <t>Slalom, Inc.</t>
  </si>
  <si>
    <t>SoftNet Solutions Inc</t>
  </si>
  <si>
    <t>SSP Data</t>
  </si>
  <si>
    <t>T&amp;S Trading Company</t>
  </si>
  <si>
    <t>Teamworks Consultancy LLC</t>
  </si>
  <si>
    <t>Think Connected LLC</t>
  </si>
  <si>
    <t>Two Rivers, Corp.</t>
  </si>
  <si>
    <t>Xterra Solutions, Inc.</t>
  </si>
  <si>
    <t>Zones, LLC</t>
  </si>
  <si>
    <t>ComputerLand of Silicon Valley</t>
  </si>
  <si>
    <t>Compunnel, Inc.</t>
  </si>
  <si>
    <t>West Coast Consulting Group</t>
  </si>
  <si>
    <t>INRY</t>
  </si>
  <si>
    <t>Digital Disclosure</t>
  </si>
  <si>
    <t>Toptek Micro Center Inc.</t>
  </si>
  <si>
    <t>0000045732</t>
  </si>
  <si>
    <t>1000031580</t>
  </si>
  <si>
    <t>GS027</t>
  </si>
  <si>
    <t>0000026338</t>
  </si>
  <si>
    <t>1000031403</t>
  </si>
  <si>
    <t>1000031390</t>
  </si>
  <si>
    <t>1000031581</t>
  </si>
  <si>
    <t>1000031582</t>
  </si>
  <si>
    <t>1000031583</t>
  </si>
  <si>
    <t>1000031423</t>
  </si>
  <si>
    <t>0000052576</t>
  </si>
  <si>
    <t>1000031425</t>
  </si>
  <si>
    <t>0000040885</t>
  </si>
  <si>
    <t>1000031428</t>
  </si>
  <si>
    <t>1000031584</t>
  </si>
  <si>
    <t>0000053020</t>
  </si>
  <si>
    <t>1000031430</t>
  </si>
  <si>
    <t>0000053375</t>
  </si>
  <si>
    <t>1000031436</t>
  </si>
  <si>
    <t>1000031437</t>
  </si>
  <si>
    <t>1000031585</t>
  </si>
  <si>
    <t>1000031586</t>
  </si>
  <si>
    <t>1000031438</t>
  </si>
  <si>
    <t>0000040985</t>
  </si>
  <si>
    <t>1000031439</t>
  </si>
  <si>
    <t>0000023439</t>
  </si>
  <si>
    <t>1000031440</t>
  </si>
  <si>
    <t>0000023415</t>
  </si>
  <si>
    <t>1000031587</t>
  </si>
  <si>
    <t>1000031404</t>
  </si>
  <si>
    <t>1000031405</t>
  </si>
  <si>
    <t>1000031406</t>
  </si>
  <si>
    <t>0000053033</t>
  </si>
  <si>
    <t>1000031441</t>
  </si>
  <si>
    <t>0000019813</t>
  </si>
  <si>
    <t>1000031442</t>
  </si>
  <si>
    <t>1000031408</t>
  </si>
  <si>
    <t>0000040338</t>
  </si>
  <si>
    <t>1000031409</t>
  </si>
  <si>
    <t>1000031410</t>
  </si>
  <si>
    <t>1000031411</t>
  </si>
  <si>
    <t>1000031412</t>
  </si>
  <si>
    <t>1000031444</t>
  </si>
  <si>
    <t>0000053021</t>
  </si>
  <si>
    <t>1000031443</t>
  </si>
  <si>
    <t>1000031455</t>
  </si>
  <si>
    <t>1000031588</t>
  </si>
  <si>
    <t>1000031589</t>
  </si>
  <si>
    <t>1000031483</t>
  </si>
  <si>
    <t>1000031590</t>
  </si>
  <si>
    <t>1000031591</t>
  </si>
  <si>
    <t>1000031592</t>
  </si>
  <si>
    <t>0000038611</t>
  </si>
  <si>
    <t>1000031593</t>
  </si>
  <si>
    <t>1000031594</t>
  </si>
  <si>
    <t>1000031595</t>
  </si>
  <si>
    <t>1000031484</t>
  </si>
  <si>
    <t>0000028639</t>
  </si>
  <si>
    <t>1000031485</t>
  </si>
  <si>
    <t>0000051129</t>
  </si>
  <si>
    <t>1000031486</t>
  </si>
  <si>
    <t>1000031487</t>
  </si>
  <si>
    <t>1000031596</t>
  </si>
  <si>
    <t>1000031597</t>
  </si>
  <si>
    <t>1000031598</t>
  </si>
  <si>
    <t>1000031599</t>
  </si>
  <si>
    <t>1000031488</t>
  </si>
  <si>
    <t>1000031489</t>
  </si>
  <si>
    <t>1000031600</t>
  </si>
  <si>
    <t>1000031601</t>
  </si>
  <si>
    <t>0000053430</t>
  </si>
  <si>
    <t>1000031445</t>
  </si>
  <si>
    <t>0000053593</t>
  </si>
  <si>
    <t>1000031446</t>
  </si>
  <si>
    <t>1000031603</t>
  </si>
  <si>
    <t>1000031447</t>
  </si>
  <si>
    <t>0000046688</t>
  </si>
  <si>
    <t>1000031448</t>
  </si>
  <si>
    <t>1000031604</t>
  </si>
  <si>
    <t>0000015428</t>
  </si>
  <si>
    <t>0000014325</t>
  </si>
  <si>
    <t>1000031462</t>
  </si>
  <si>
    <t>1000031463</t>
  </si>
  <si>
    <t>0000047366</t>
  </si>
  <si>
    <t>1000031464</t>
  </si>
  <si>
    <t>0000052827</t>
  </si>
  <si>
    <t>1000031456</t>
  </si>
  <si>
    <t>0000027710</t>
  </si>
  <si>
    <t>1000031469</t>
  </si>
  <si>
    <t>0000040510</t>
  </si>
  <si>
    <t>1000031470</t>
  </si>
  <si>
    <t>1000031471</t>
  </si>
  <si>
    <t>1000031472</t>
  </si>
  <si>
    <t>0000010594</t>
  </si>
  <si>
    <t>1000031473</t>
  </si>
  <si>
    <t>1000031474</t>
  </si>
  <si>
    <t>1000031605</t>
  </si>
  <si>
    <t>1000031606</t>
  </si>
  <si>
    <t>0000030006</t>
  </si>
  <si>
    <t>1000031458</t>
  </si>
  <si>
    <t>1000031607</t>
  </si>
  <si>
    <t>0000009591</t>
  </si>
  <si>
    <t>1000031550</t>
  </si>
  <si>
    <t>0000053012</t>
  </si>
  <si>
    <t>1000031505</t>
  </si>
  <si>
    <t>1000031608</t>
  </si>
  <si>
    <t>1000031609</t>
  </si>
  <si>
    <t>1000031610</t>
  </si>
  <si>
    <t>1000031611</t>
  </si>
  <si>
    <t>1000031612</t>
  </si>
  <si>
    <t>1000031507</t>
  </si>
  <si>
    <t>1000031613</t>
  </si>
  <si>
    <t>1000031512</t>
  </si>
  <si>
    <t>0000036606</t>
  </si>
  <si>
    <t>1000031518</t>
  </si>
  <si>
    <t>1000031614</t>
  </si>
  <si>
    <t>1000031615</t>
  </si>
  <si>
    <t>1000031616</t>
  </si>
  <si>
    <t>1000031514</t>
  </si>
  <si>
    <t>Accend Networks Inc.GS027</t>
  </si>
  <si>
    <t>Actnet Advanced Technology CorporationEQ108</t>
  </si>
  <si>
    <t>Actnet Advanced Technology CorporationGS027</t>
  </si>
  <si>
    <t>Actnet Advanced Technology CorporationGS109</t>
  </si>
  <si>
    <t>Apis Technology, LLCGS109</t>
  </si>
  <si>
    <t>Beta Nineties Computer Inc.EQ108</t>
  </si>
  <si>
    <t>Beta Nineties Computer Inc.GS109</t>
  </si>
  <si>
    <t>Capital Partnerships Inc.GS109</t>
  </si>
  <si>
    <t>Delta Computer Solutions, Inc.GS027</t>
  </si>
  <si>
    <t>Delta Computer Solutions, Inc.GS109</t>
  </si>
  <si>
    <t>Diamond Technology Services, Inc.EQ108</t>
  </si>
  <si>
    <t>Diamond Technology Services, Inc.GS027</t>
  </si>
  <si>
    <t>Diamond Technology Services, Inc.GS109</t>
  </si>
  <si>
    <t>Digital DisclosureEQ108</t>
  </si>
  <si>
    <t>Digital DisclosureGS027</t>
  </si>
  <si>
    <t>Digital DisclosureGS109</t>
  </si>
  <si>
    <t>Exygy, Inc.EQ108</t>
  </si>
  <si>
    <t>Exygy, Inc.GS027</t>
  </si>
  <si>
    <t>Exygy, Inc.GS109</t>
  </si>
  <si>
    <t>Farallon GeographicsGS109</t>
  </si>
  <si>
    <t>1000031429</t>
  </si>
  <si>
    <t>Ipso FactoGS109</t>
  </si>
  <si>
    <t>Meadow Design Inc.GS027</t>
  </si>
  <si>
    <t>Teamworks Consultancy LLCGS109</t>
  </si>
  <si>
    <t>Think Connected LLCEQ108</t>
  </si>
  <si>
    <t>Think Connected LLCGS027</t>
  </si>
  <si>
    <t>Think Connected LLCGS109</t>
  </si>
  <si>
    <t>Toptek Micro Center Inc.EQ108</t>
  </si>
  <si>
    <t>Toptek Micro Center Inc.GS109</t>
  </si>
  <si>
    <t>Two Rivers, Corp.GS109</t>
  </si>
  <si>
    <t>Xterra Solutions, Inc.EQ108</t>
  </si>
  <si>
    <t>Xterra Solutions, Inc.GS027</t>
  </si>
  <si>
    <t>Xterra Solutions, Inc.GS109</t>
  </si>
  <si>
    <t>T&amp;S Trading CompanyEQ108</t>
  </si>
  <si>
    <t>T&amp;S Trading CompanyGS109</t>
  </si>
  <si>
    <r>
      <t xml:space="preserve">MICRO LBE Suppliers Only </t>
    </r>
    <r>
      <rPr>
        <b/>
        <sz val="10"/>
        <rFont val="Arial"/>
        <family val="2"/>
      </rPr>
      <t>Select LBE Cert. Category:</t>
    </r>
    <r>
      <rPr>
        <b/>
        <sz val="12"/>
        <color indexed="6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This is only applicable if this transaction is tied to a Micro LBE Set Aside contract.</t>
    </r>
  </si>
  <si>
    <r>
      <rPr>
        <b/>
        <sz val="12"/>
        <color indexed="60"/>
        <rFont val="Arial"/>
        <family val="2"/>
      </rPr>
      <t>MICRO LBE Suppliers Only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 xml:space="preserve">Select LBE Cert. Category:
</t>
    </r>
    <r>
      <rPr>
        <b/>
        <sz val="10"/>
        <color rgb="FFFF0000"/>
        <rFont val="Arial"/>
        <family val="2"/>
      </rPr>
      <t>This is only applicable if this transaction is tied to a Micro LBE Set Aside contract</t>
    </r>
  </si>
  <si>
    <r>
      <t xml:space="preserve">Are you claiming an LBE Bonus/Dicount?
</t>
    </r>
    <r>
      <rPr>
        <b/>
        <sz val="10"/>
        <color rgb="FFFF0000"/>
        <rFont val="Arial"/>
        <family val="2"/>
      </rPr>
      <t>This is only applicable if this quote is provided in response to a solicitation.</t>
    </r>
  </si>
  <si>
    <r>
      <t xml:space="preserve">Are you claiming an LBE Bonus/Discount?
</t>
    </r>
    <r>
      <rPr>
        <b/>
        <sz val="10"/>
        <color rgb="FFFF0000"/>
        <rFont val="Arial"/>
        <family val="2"/>
      </rPr>
      <t>This is only applicable if this quote is provided in response to a solicitation.</t>
    </r>
  </si>
  <si>
    <t>1000033753</t>
  </si>
  <si>
    <t>0000055375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</si>
</sst>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"/>
    <numFmt numFmtId="165" formatCode="\1000000000"/>
    <numFmt numFmtId="166" formatCode="0.00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2"/>
      <color indexed="60"/>
      <name val="Arial"/>
      <family val="2"/>
    </font>
    <font>
      <b/>
      <sz val="12"/>
      <color rgb="FFC00000"/>
      <name val="Arial"/>
      <family val="2"/>
    </font>
    <font>
      <sz val="10"/>
      <color rgb="FFC00000"/>
      <name val="Arial"/>
      <family val="2"/>
    </font>
    <font>
      <sz val="11"/>
      <color rgb="FF000000"/>
      <name val="Segoe UI"/>
      <family val="2"/>
    </font>
    <font>
      <b/>
      <sz val="15"/>
      <color theme="5" tint="-0.249977111117893"/>
      <name val="Arial"/>
      <family val="2"/>
    </font>
    <font>
      <sz val="10"/>
      <color theme="1"/>
      <name val="Calibri"/>
      <family val="2"/>
      <scheme val="minor"/>
    </font>
    <font>
      <b/>
      <sz val="10"/>
      <color theme="5" tint="-0.499984740745262"/>
      <name val="Arial"/>
      <family val="2"/>
    </font>
    <font>
      <b/>
      <sz val="15"/>
      <color theme="0"/>
      <name val="Arial"/>
      <family val="2"/>
    </font>
    <font>
      <sz val="1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5"/>
      <color theme="1"/>
      <name val="Arial"/>
      <family val="2"/>
    </font>
    <font>
      <b/>
      <sz val="15"/>
      <color theme="1"/>
      <name val="Calibri"/>
      <family val="2"/>
      <scheme val="minor"/>
    </font>
    <font>
      <sz val="15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9" tint="-0.249977111117893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rgb="FFFFFFFF"/>
      <name val="Trebuchet MS"/>
      <family val="2"/>
    </font>
    <font>
      <b/>
      <sz val="12"/>
      <color rgb="FF538135"/>
      <name val="Trebuchet MS"/>
      <family val="2"/>
    </font>
    <font>
      <b/>
      <sz val="11"/>
      <color rgb="FF538135"/>
      <name val="Segoe UI"/>
      <family val="2"/>
    </font>
    <font>
      <b/>
      <sz val="11"/>
      <color rgb="FFFF0000"/>
      <name val="Segoe UI"/>
      <family val="2"/>
    </font>
    <font>
      <b/>
      <sz val="12"/>
      <color rgb="FFFF0000"/>
      <name val="Trebuchet MS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36" fillId="0" borderId="0" applyNumberFormat="0" applyFill="0" applyBorder="0" applyAlignment="0" applyProtection="0"/>
  </cellStyleXfs>
  <cellXfs count="329">
    <xf numFmtId="0" fontId="0" fillId="0" borderId="0" xfId="0"/>
    <xf numFmtId="0" fontId="2" fillId="0" borderId="0" xfId="3"/>
    <xf numFmtId="0" fontId="4" fillId="0" borderId="0" xfId="3" applyFont="1"/>
    <xf numFmtId="0" fontId="2" fillId="0" borderId="0" xfId="3" applyAlignment="1">
      <alignment horizontal="left"/>
    </xf>
    <xf numFmtId="0" fontId="3" fillId="0" borderId="0" xfId="0" applyFont="1"/>
    <xf numFmtId="0" fontId="3" fillId="0" borderId="0" xfId="8"/>
    <xf numFmtId="0" fontId="12" fillId="0" borderId="0" xfId="8" applyFont="1"/>
    <xf numFmtId="0" fontId="7" fillId="2" borderId="1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23" fillId="0" borderId="0" xfId="0" applyFont="1"/>
    <xf numFmtId="0" fontId="0" fillId="0" borderId="32" xfId="0" applyBorder="1"/>
    <xf numFmtId="0" fontId="21" fillId="4" borderId="26" xfId="0" applyFont="1" applyFill="1" applyBorder="1" applyAlignment="1" applyProtection="1">
      <alignment vertical="center" wrapText="1"/>
      <protection locked="0"/>
    </xf>
    <xf numFmtId="0" fontId="21" fillId="4" borderId="21" xfId="0" applyFont="1" applyFill="1" applyBorder="1" applyAlignment="1" applyProtection="1">
      <alignment vertical="center" wrapText="1"/>
      <protection locked="0"/>
    </xf>
    <xf numFmtId="0" fontId="7" fillId="2" borderId="49" xfId="0" applyFont="1" applyFill="1" applyBorder="1" applyAlignment="1" applyProtection="1">
      <alignment horizontal="left"/>
      <protection locked="0"/>
    </xf>
    <xf numFmtId="0" fontId="7" fillId="2" borderId="50" xfId="0" applyFont="1" applyFill="1" applyBorder="1" applyAlignment="1" applyProtection="1">
      <alignment horizontal="left" wrapText="1"/>
      <protection locked="0"/>
    </xf>
    <xf numFmtId="0" fontId="7" fillId="2" borderId="50" xfId="0" applyFont="1" applyFill="1" applyBorder="1" applyAlignment="1" applyProtection="1">
      <alignment horizontal="left"/>
      <protection locked="0"/>
    </xf>
    <xf numFmtId="0" fontId="7" fillId="2" borderId="43" xfId="0" applyFont="1" applyFill="1" applyBorder="1" applyAlignment="1" applyProtection="1">
      <alignment horizontal="left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wrapText="1"/>
      <protection locked="0"/>
    </xf>
    <xf numFmtId="0" fontId="23" fillId="0" borderId="31" xfId="0" applyFont="1" applyBorder="1" applyAlignment="1" applyProtection="1">
      <alignment horizontal="center"/>
      <protection locked="0"/>
    </xf>
    <xf numFmtId="43" fontId="23" fillId="0" borderId="31" xfId="4" applyFont="1" applyFill="1" applyBorder="1" applyAlignment="1" applyProtection="1">
      <protection locked="0"/>
    </xf>
    <xf numFmtId="43" fontId="23" fillId="2" borderId="31" xfId="4" applyFont="1" applyFill="1" applyBorder="1" applyAlignment="1" applyProtection="1">
      <protection locked="0"/>
    </xf>
    <xf numFmtId="43" fontId="23" fillId="2" borderId="41" xfId="4" applyFont="1" applyFill="1" applyBorder="1" applyAlignment="1" applyProtection="1"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wrapText="1"/>
      <protection locked="0"/>
    </xf>
    <xf numFmtId="0" fontId="23" fillId="0" borderId="8" xfId="0" applyFont="1" applyBorder="1" applyAlignment="1" applyProtection="1">
      <alignment horizontal="center"/>
      <protection locked="0"/>
    </xf>
    <xf numFmtId="43" fontId="23" fillId="0" borderId="8" xfId="4" applyFont="1" applyFill="1" applyBorder="1" applyAlignment="1" applyProtection="1">
      <protection locked="0"/>
    </xf>
    <xf numFmtId="43" fontId="23" fillId="2" borderId="8" xfId="4" applyFont="1" applyFill="1" applyBorder="1" applyAlignment="1" applyProtection="1"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wrapText="1"/>
      <protection locked="0"/>
    </xf>
    <xf numFmtId="0" fontId="23" fillId="0" borderId="30" xfId="0" applyFont="1" applyBorder="1" applyAlignment="1" applyProtection="1">
      <alignment horizontal="center"/>
      <protection locked="0"/>
    </xf>
    <xf numFmtId="43" fontId="23" fillId="0" borderId="30" xfId="4" applyFont="1" applyFill="1" applyBorder="1" applyAlignment="1" applyProtection="1">
      <protection locked="0"/>
    </xf>
    <xf numFmtId="43" fontId="23" fillId="2" borderId="30" xfId="4" applyFont="1" applyFill="1" applyBorder="1" applyAlignment="1" applyProtection="1"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30" fillId="5" borderId="38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left" vertical="center" wrapText="1" indent="1"/>
    </xf>
    <xf numFmtId="165" fontId="21" fillId="2" borderId="21" xfId="0" applyNumberFormat="1" applyFont="1" applyFill="1" applyBorder="1" applyAlignment="1">
      <alignment horizontal="left" vertical="center" wrapText="1"/>
    </xf>
    <xf numFmtId="164" fontId="21" fillId="2" borderId="21" xfId="0" applyNumberFormat="1" applyFont="1" applyFill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2" fillId="0" borderId="0" xfId="0" applyFont="1"/>
    <xf numFmtId="0" fontId="7" fillId="2" borderId="24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8" borderId="8" xfId="0" applyFill="1" applyBorder="1" applyAlignment="1">
      <alignment horizontal="center" vertical="top"/>
    </xf>
    <xf numFmtId="0" fontId="0" fillId="8" borderId="8" xfId="0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31" fillId="0" borderId="8" xfId="0" applyFont="1" applyBorder="1" applyAlignment="1">
      <alignment horizontal="left" vertical="center" wrapText="1" indent="1"/>
    </xf>
    <xf numFmtId="0" fontId="13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center" wrapText="1" indent="1"/>
    </xf>
    <xf numFmtId="0" fontId="33" fillId="0" borderId="8" xfId="0" applyFont="1" applyBorder="1" applyAlignment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21" fillId="4" borderId="4" xfId="0" applyFont="1" applyFill="1" applyBorder="1" applyAlignment="1" applyProtection="1">
      <alignment vertical="center" wrapText="1"/>
      <protection locked="0"/>
    </xf>
    <xf numFmtId="0" fontId="21" fillId="4" borderId="1" xfId="0" applyFont="1" applyFill="1" applyBorder="1" applyAlignment="1" applyProtection="1">
      <alignment vertical="center" wrapText="1"/>
      <protection locked="0"/>
    </xf>
    <xf numFmtId="0" fontId="21" fillId="4" borderId="2" xfId="0" applyFont="1" applyFill="1" applyBorder="1" applyAlignment="1" applyProtection="1">
      <alignment vertical="center" wrapText="1"/>
      <protection locked="0"/>
    </xf>
    <xf numFmtId="0" fontId="21" fillId="4" borderId="0" xfId="0" applyFont="1" applyFill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11" fillId="4" borderId="0" xfId="0" quotePrefix="1" applyFont="1" applyFill="1" applyAlignment="1" applyProtection="1">
      <alignment horizontal="left" vertical="center" wrapText="1"/>
      <protection locked="0"/>
    </xf>
    <xf numFmtId="0" fontId="19" fillId="4" borderId="0" xfId="0" applyFont="1" applyFill="1" applyAlignment="1" applyProtection="1">
      <alignment horizontal="left" vertical="center" wrapText="1"/>
      <protection locked="0"/>
    </xf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1" fillId="4" borderId="5" xfId="0" applyFont="1" applyFill="1" applyBorder="1" applyAlignment="1" applyProtection="1">
      <alignment vertical="center" wrapText="1"/>
      <protection locked="0"/>
    </xf>
    <xf numFmtId="0" fontId="21" fillId="4" borderId="36" xfId="0" applyFont="1" applyFill="1" applyBorder="1" applyAlignment="1" applyProtection="1">
      <alignment vertical="center" wrapText="1"/>
      <protection locked="0"/>
    </xf>
    <xf numFmtId="0" fontId="21" fillId="4" borderId="21" xfId="0" applyFont="1" applyFill="1" applyBorder="1" applyAlignment="1" applyProtection="1">
      <alignment horizontal="left" vertical="center" wrapText="1"/>
      <protection locked="0"/>
    </xf>
    <xf numFmtId="0" fontId="42" fillId="4" borderId="21" xfId="0" applyFont="1" applyFill="1" applyBorder="1" applyAlignment="1" applyProtection="1">
      <alignment vertical="center" wrapText="1"/>
      <protection locked="0"/>
    </xf>
    <xf numFmtId="49" fontId="0" fillId="0" borderId="32" xfId="0" applyNumberFormat="1" applyBorder="1"/>
    <xf numFmtId="49" fontId="0" fillId="0" borderId="0" xfId="0" applyNumberFormat="1"/>
    <xf numFmtId="44" fontId="8" fillId="4" borderId="41" xfId="1" applyFont="1" applyFill="1" applyBorder="1" applyAlignment="1" applyProtection="1">
      <alignment vertical="center"/>
      <protection locked="0"/>
    </xf>
    <xf numFmtId="44" fontId="8" fillId="4" borderId="14" xfId="1" applyFont="1" applyFill="1" applyBorder="1" applyAlignment="1" applyProtection="1">
      <alignment vertical="center"/>
      <protection locked="0"/>
    </xf>
    <xf numFmtId="44" fontId="8" fillId="4" borderId="16" xfId="1" applyFont="1" applyFill="1" applyBorder="1" applyAlignment="1" applyProtection="1">
      <alignment vertical="center"/>
      <protection locked="0"/>
    </xf>
    <xf numFmtId="44" fontId="7" fillId="4" borderId="41" xfId="1" applyFont="1" applyFill="1" applyBorder="1" applyAlignment="1" applyProtection="1">
      <alignment horizontal="left" vertical="center"/>
      <protection locked="0"/>
    </xf>
    <xf numFmtId="44" fontId="7" fillId="4" borderId="14" xfId="1" applyFont="1" applyFill="1" applyBorder="1" applyAlignment="1" applyProtection="1">
      <alignment horizontal="left" vertical="center"/>
      <protection locked="0"/>
    </xf>
    <xf numFmtId="44" fontId="8" fillId="4" borderId="16" xfId="1" applyFont="1" applyFill="1" applyBorder="1" applyAlignment="1" applyProtection="1">
      <alignment horizontal="left" vertical="center"/>
      <protection locked="0"/>
    </xf>
    <xf numFmtId="44" fontId="44" fillId="0" borderId="3" xfId="0" applyNumberFormat="1" applyFont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vertical="center" wrapText="1"/>
    </xf>
    <xf numFmtId="0" fontId="21" fillId="7" borderId="6" xfId="0" applyFont="1" applyFill="1" applyBorder="1" applyAlignment="1" applyProtection="1">
      <alignment vertical="center" wrapText="1"/>
      <protection locked="0"/>
    </xf>
    <xf numFmtId="0" fontId="21" fillId="7" borderId="7" xfId="0" applyFont="1" applyFill="1" applyBorder="1" applyAlignment="1" applyProtection="1">
      <alignment vertical="center" wrapText="1"/>
      <protection locked="0"/>
    </xf>
    <xf numFmtId="0" fontId="21" fillId="4" borderId="6" xfId="0" applyFont="1" applyFill="1" applyBorder="1" applyAlignment="1" applyProtection="1">
      <alignment vertical="center" wrapText="1"/>
      <protection locked="0"/>
    </xf>
    <xf numFmtId="0" fontId="21" fillId="4" borderId="25" xfId="0" applyFont="1" applyFill="1" applyBorder="1" applyAlignment="1" applyProtection="1">
      <alignment vertical="center" wrapText="1"/>
      <protection locked="0"/>
    </xf>
    <xf numFmtId="0" fontId="27" fillId="0" borderId="6" xfId="0" quotePrefix="1" applyFont="1" applyBorder="1" applyAlignment="1" applyProtection="1">
      <alignment horizontal="left" vertical="center" wrapText="1"/>
      <protection locked="0"/>
    </xf>
    <xf numFmtId="0" fontId="28" fillId="0" borderId="7" xfId="0" applyFont="1" applyBorder="1" applyAlignment="1" applyProtection="1">
      <alignment horizontal="left" vertical="center" wrapText="1"/>
      <protection locked="0"/>
    </xf>
    <xf numFmtId="0" fontId="28" fillId="0" borderId="25" xfId="0" applyFont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 wrapText="1"/>
    </xf>
    <xf numFmtId="0" fontId="21" fillId="7" borderId="1" xfId="0" applyFont="1" applyFill="1" applyBorder="1" applyAlignment="1" applyProtection="1">
      <alignment vertical="center" wrapText="1"/>
      <protection locked="0"/>
    </xf>
    <xf numFmtId="0" fontId="21" fillId="7" borderId="0" xfId="0" applyFont="1" applyFill="1" applyAlignment="1" applyProtection="1">
      <alignment vertical="center" wrapText="1"/>
      <protection locked="0"/>
    </xf>
    <xf numFmtId="0" fontId="21" fillId="4" borderId="1" xfId="0" applyFont="1" applyFill="1" applyBorder="1" applyAlignment="1" applyProtection="1">
      <alignment vertical="center" wrapText="1"/>
      <protection locked="0"/>
    </xf>
    <xf numFmtId="0" fontId="21" fillId="4" borderId="2" xfId="0" applyFont="1" applyFill="1" applyBorder="1" applyAlignment="1" applyProtection="1">
      <alignment vertical="center" wrapText="1"/>
      <protection locked="0"/>
    </xf>
    <xf numFmtId="0" fontId="27" fillId="0" borderId="0" xfId="0" quotePrefix="1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1" fillId="4" borderId="0" xfId="0" applyFont="1" applyFill="1" applyAlignment="1" applyProtection="1">
      <alignment vertical="center" wrapText="1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29" fillId="2" borderId="47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vertical="center" wrapText="1"/>
      <protection locked="0"/>
    </xf>
    <xf numFmtId="0" fontId="21" fillId="7" borderId="4" xfId="0" applyFont="1" applyFill="1" applyBorder="1" applyAlignment="1" applyProtection="1">
      <alignment vertical="center" wrapText="1"/>
      <protection locked="0"/>
    </xf>
    <xf numFmtId="0" fontId="21" fillId="7" borderId="5" xfId="0" applyFont="1" applyFill="1" applyBorder="1" applyAlignment="1" applyProtection="1">
      <alignment vertical="center" wrapText="1"/>
      <protection locked="0"/>
    </xf>
    <xf numFmtId="0" fontId="5" fillId="2" borderId="53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21" fillId="4" borderId="51" xfId="0" applyFont="1" applyFill="1" applyBorder="1" applyAlignment="1" applyProtection="1">
      <alignment horizontal="left" vertical="center" wrapText="1"/>
      <protection locked="0"/>
    </xf>
    <xf numFmtId="0" fontId="21" fillId="4" borderId="37" xfId="0" applyFont="1" applyFill="1" applyBorder="1" applyAlignment="1" applyProtection="1">
      <alignment horizontal="left" vertical="center" wrapText="1"/>
      <protection locked="0"/>
    </xf>
    <xf numFmtId="0" fontId="21" fillId="4" borderId="57" xfId="0" applyFont="1" applyFill="1" applyBorder="1" applyAlignment="1" applyProtection="1">
      <alignment horizontal="left" vertical="center" wrapText="1"/>
      <protection locked="0"/>
    </xf>
    <xf numFmtId="0" fontId="22" fillId="3" borderId="24" xfId="0" quotePrefix="1" applyFont="1" applyFill="1" applyBorder="1" applyAlignment="1">
      <alignment horizontal="left" vertical="top" wrapText="1"/>
    </xf>
    <xf numFmtId="0" fontId="22" fillId="3" borderId="18" xfId="0" quotePrefix="1" applyFont="1" applyFill="1" applyBorder="1" applyAlignment="1">
      <alignment horizontal="left" vertical="top" wrapText="1"/>
    </xf>
    <xf numFmtId="0" fontId="22" fillId="3" borderId="4" xfId="0" quotePrefix="1" applyFont="1" applyFill="1" applyBorder="1" applyAlignment="1">
      <alignment horizontal="left" vertical="top" wrapText="1"/>
    </xf>
    <xf numFmtId="0" fontId="22" fillId="3" borderId="19" xfId="0" quotePrefix="1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 applyProtection="1">
      <alignment horizontal="left" vertical="center" wrapText="1"/>
      <protection locked="0"/>
    </xf>
    <xf numFmtId="0" fontId="6" fillId="7" borderId="7" xfId="0" applyFont="1" applyFill="1" applyBorder="1" applyAlignment="1" applyProtection="1">
      <alignment horizontal="left" vertical="center" wrapText="1"/>
      <protection locked="0"/>
    </xf>
    <xf numFmtId="0" fontId="6" fillId="7" borderId="25" xfId="0" applyFont="1" applyFill="1" applyBorder="1" applyAlignment="1" applyProtection="1">
      <alignment horizontal="left" vertical="center" wrapText="1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44" fontId="24" fillId="2" borderId="53" xfId="1" applyFont="1" applyFill="1" applyBorder="1" applyAlignment="1" applyProtection="1">
      <alignment horizontal="center" vertical="center" wrapText="1"/>
      <protection locked="0"/>
    </xf>
    <xf numFmtId="44" fontId="24" fillId="2" borderId="54" xfId="1" applyFont="1" applyFill="1" applyBorder="1" applyAlignment="1" applyProtection="1">
      <alignment horizontal="center" vertical="center" wrapText="1"/>
      <protection locked="0"/>
    </xf>
    <xf numFmtId="44" fontId="24" fillId="2" borderId="55" xfId="1" applyFont="1" applyFill="1" applyBorder="1" applyAlignment="1" applyProtection="1">
      <alignment horizontal="center" vertical="center" wrapText="1"/>
      <protection locked="0"/>
    </xf>
    <xf numFmtId="44" fontId="24" fillId="2" borderId="1" xfId="1" applyFont="1" applyFill="1" applyBorder="1" applyAlignment="1" applyProtection="1">
      <alignment horizontal="center" vertical="center" wrapText="1"/>
      <protection locked="0"/>
    </xf>
    <xf numFmtId="44" fontId="24" fillId="2" borderId="0" xfId="1" applyFont="1" applyFill="1" applyBorder="1" applyAlignment="1" applyProtection="1">
      <alignment horizontal="center" vertical="center" wrapText="1"/>
      <protection locked="0"/>
    </xf>
    <xf numFmtId="44" fontId="24" fillId="2" borderId="2" xfId="1" applyFont="1" applyFill="1" applyBorder="1" applyAlignment="1" applyProtection="1">
      <alignment horizontal="center" vertical="center" wrapText="1"/>
      <protection locked="0"/>
    </xf>
    <xf numFmtId="44" fontId="24" fillId="2" borderId="33" xfId="1" applyFont="1" applyFill="1" applyBorder="1" applyAlignment="1" applyProtection="1">
      <alignment horizontal="center" vertical="center" wrapText="1"/>
      <protection locked="0"/>
    </xf>
    <xf numFmtId="44" fontId="24" fillId="2" borderId="32" xfId="1" applyFont="1" applyFill="1" applyBorder="1" applyAlignment="1" applyProtection="1">
      <alignment horizontal="center" vertical="center" wrapText="1"/>
      <protection locked="0"/>
    </xf>
    <xf numFmtId="44" fontId="24" fillId="2" borderId="56" xfId="1" applyFont="1" applyFill="1" applyBorder="1" applyAlignment="1" applyProtection="1">
      <alignment horizontal="center" vertical="center" wrapText="1"/>
      <protection locked="0"/>
    </xf>
    <xf numFmtId="0" fontId="21" fillId="7" borderId="2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44" fontId="9" fillId="2" borderId="53" xfId="1" applyFont="1" applyFill="1" applyBorder="1" applyAlignment="1" applyProtection="1">
      <alignment horizontal="center" vertical="center" wrapText="1"/>
      <protection locked="0"/>
    </xf>
    <xf numFmtId="44" fontId="9" fillId="2" borderId="54" xfId="1" applyFont="1" applyFill="1" applyBorder="1" applyAlignment="1" applyProtection="1">
      <alignment horizontal="center" vertical="center" wrapText="1"/>
      <protection locked="0"/>
    </xf>
    <xf numFmtId="44" fontId="9" fillId="2" borderId="55" xfId="1" applyFont="1" applyFill="1" applyBorder="1" applyAlignment="1" applyProtection="1">
      <alignment horizontal="center" vertical="center" wrapText="1"/>
      <protection locked="0"/>
    </xf>
    <xf numFmtId="44" fontId="9" fillId="2" borderId="3" xfId="1" applyFont="1" applyFill="1" applyBorder="1" applyAlignment="1" applyProtection="1">
      <alignment horizontal="center" vertical="center" wrapText="1"/>
      <protection locked="0"/>
    </xf>
    <xf numFmtId="44" fontId="9" fillId="2" borderId="4" xfId="1" applyFont="1" applyFill="1" applyBorder="1" applyAlignment="1" applyProtection="1">
      <alignment horizontal="center" vertical="center" wrapText="1"/>
      <protection locked="0"/>
    </xf>
    <xf numFmtId="44" fontId="9" fillId="2" borderId="5" xfId="1" applyFont="1" applyFill="1" applyBorder="1" applyAlignment="1" applyProtection="1">
      <alignment horizontal="center" vertical="center" wrapText="1"/>
      <protection locked="0"/>
    </xf>
    <xf numFmtId="0" fontId="35" fillId="2" borderId="24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 applyProtection="1">
      <alignment horizontal="left" vertical="top" wrapText="1"/>
      <protection locked="0"/>
    </xf>
    <xf numFmtId="0" fontId="21" fillId="4" borderId="18" xfId="0" applyFont="1" applyFill="1" applyBorder="1" applyAlignment="1" applyProtection="1">
      <alignment horizontal="left" vertical="top" wrapText="1"/>
      <protection locked="0"/>
    </xf>
    <xf numFmtId="44" fontId="9" fillId="2" borderId="35" xfId="1" applyFont="1" applyFill="1" applyBorder="1" applyAlignment="1" applyProtection="1">
      <alignment horizontal="right" vertical="center"/>
      <protection locked="0"/>
    </xf>
    <xf numFmtId="44" fontId="25" fillId="2" borderId="8" xfId="1" applyFont="1" applyFill="1" applyBorder="1" applyAlignment="1" applyProtection="1">
      <alignment horizontal="right" vertical="center"/>
      <protection locked="0"/>
    </xf>
    <xf numFmtId="44" fontId="25" fillId="2" borderId="14" xfId="1" applyFont="1" applyFill="1" applyBorder="1" applyAlignment="1" applyProtection="1">
      <alignment horizontal="right" vertical="center"/>
      <protection locked="0"/>
    </xf>
    <xf numFmtId="44" fontId="25" fillId="2" borderId="35" xfId="1" applyFont="1" applyFill="1" applyBorder="1" applyAlignment="1" applyProtection="1">
      <alignment horizontal="right" vertical="center"/>
      <protection locked="0"/>
    </xf>
    <xf numFmtId="0" fontId="37" fillId="4" borderId="8" xfId="10" applyFont="1" applyFill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 applyProtection="1">
      <alignment horizontal="right" vertical="center"/>
      <protection locked="0"/>
    </xf>
    <xf numFmtId="0" fontId="29" fillId="0" borderId="47" xfId="0" applyFont="1" applyBorder="1" applyAlignment="1" applyProtection="1">
      <alignment vertical="center"/>
      <protection locked="0"/>
    </xf>
    <xf numFmtId="166" fontId="24" fillId="4" borderId="27" xfId="2" applyNumberFormat="1" applyFont="1" applyFill="1" applyBorder="1" applyAlignment="1" applyProtection="1">
      <alignment horizontal="right" vertical="center" wrapText="1"/>
      <protection locked="0"/>
    </xf>
    <xf numFmtId="166" fontId="24" fillId="0" borderId="28" xfId="2" applyNumberFormat="1" applyFont="1" applyBorder="1" applyAlignment="1" applyProtection="1">
      <alignment horizontal="right" vertical="center" wrapText="1"/>
      <protection locked="0"/>
    </xf>
    <xf numFmtId="166" fontId="24" fillId="0" borderId="12" xfId="2" applyNumberFormat="1" applyFont="1" applyBorder="1" applyAlignment="1" applyProtection="1">
      <alignment horizontal="right" vertical="center" wrapText="1"/>
      <protection locked="0"/>
    </xf>
    <xf numFmtId="166" fontId="24" fillId="0" borderId="35" xfId="2" applyNumberFormat="1" applyFont="1" applyBorder="1" applyAlignment="1" applyProtection="1">
      <alignment horizontal="right" vertical="center" wrapText="1"/>
      <protection locked="0"/>
    </xf>
    <xf numFmtId="166" fontId="24" fillId="0" borderId="8" xfId="2" applyNumberFormat="1" applyFont="1" applyBorder="1" applyAlignment="1" applyProtection="1">
      <alignment horizontal="right" vertical="center" wrapText="1"/>
      <protection locked="0"/>
    </xf>
    <xf numFmtId="166" fontId="24" fillId="0" borderId="14" xfId="2" applyNumberFormat="1" applyFont="1" applyBorder="1" applyAlignment="1" applyProtection="1">
      <alignment horizontal="right" vertical="center" wrapText="1"/>
      <protection locked="0"/>
    </xf>
    <xf numFmtId="0" fontId="3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9" fillId="7" borderId="1" xfId="0" applyFont="1" applyFill="1" applyBorder="1" applyAlignment="1" applyProtection="1">
      <alignment horizontal="left" vertical="center" wrapText="1"/>
      <protection locked="0"/>
    </xf>
    <xf numFmtId="0" fontId="19" fillId="7" borderId="2" xfId="0" applyFont="1" applyFill="1" applyBorder="1" applyAlignment="1" applyProtection="1">
      <alignment horizontal="left" vertical="center" wrapText="1"/>
      <protection locked="0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0" fontId="19" fillId="7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15" fillId="4" borderId="7" xfId="0" applyFont="1" applyFill="1" applyBorder="1" applyAlignment="1" applyProtection="1">
      <alignment vertical="top"/>
      <protection locked="0"/>
    </xf>
    <xf numFmtId="0" fontId="15" fillId="4" borderId="25" xfId="0" applyFont="1" applyFill="1" applyBorder="1" applyAlignment="1" applyProtection="1">
      <alignment vertical="top"/>
      <protection locked="0"/>
    </xf>
    <xf numFmtId="0" fontId="15" fillId="4" borderId="1" xfId="0" applyFont="1" applyFill="1" applyBorder="1" applyAlignment="1" applyProtection="1">
      <alignment vertical="top"/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5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5" xfId="0" applyFont="1" applyFill="1" applyBorder="1" applyAlignment="1" applyProtection="1">
      <alignment vertical="top"/>
      <protection locked="0"/>
    </xf>
    <xf numFmtId="0" fontId="8" fillId="4" borderId="24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vertical="center" wrapText="1"/>
      <protection locked="0"/>
    </xf>
    <xf numFmtId="0" fontId="0" fillId="4" borderId="19" xfId="0" applyFill="1" applyBorder="1" applyAlignment="1" applyProtection="1">
      <alignment vertical="center" wrapText="1"/>
      <protection locked="0"/>
    </xf>
    <xf numFmtId="0" fontId="6" fillId="4" borderId="30" xfId="0" applyFont="1" applyFill="1" applyBorder="1" applyAlignment="1" applyProtection="1">
      <alignment horizontal="left" vertical="center" wrapText="1"/>
      <protection locked="0"/>
    </xf>
    <xf numFmtId="0" fontId="0" fillId="4" borderId="30" xfId="0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20" fillId="4" borderId="22" xfId="0" applyFont="1" applyFill="1" applyBorder="1" applyAlignment="1" applyProtection="1">
      <alignment vertical="center" wrapText="1"/>
      <protection locked="0"/>
    </xf>
    <xf numFmtId="0" fontId="21" fillId="4" borderId="34" xfId="0" applyFont="1" applyFill="1" applyBorder="1" applyAlignment="1" applyProtection="1">
      <alignment vertical="center" wrapText="1"/>
      <protection locked="0"/>
    </xf>
    <xf numFmtId="0" fontId="21" fillId="4" borderId="29" xfId="0" applyFont="1" applyFill="1" applyBorder="1" applyAlignment="1" applyProtection="1">
      <alignment vertical="center" wrapText="1"/>
      <protection locked="0"/>
    </xf>
    <xf numFmtId="0" fontId="20" fillId="2" borderId="28" xfId="0" applyFont="1" applyFill="1" applyBorder="1" applyAlignment="1" applyProtection="1">
      <alignment horizontal="center" vertical="center"/>
      <protection locked="0"/>
    </xf>
    <xf numFmtId="0" fontId="20" fillId="2" borderId="46" xfId="0" applyFont="1" applyFill="1" applyBorder="1" applyAlignment="1" applyProtection="1">
      <alignment vertical="center" wrapText="1"/>
      <protection locked="0"/>
    </xf>
    <xf numFmtId="0" fontId="20" fillId="2" borderId="9" xfId="0" applyFont="1" applyFill="1" applyBorder="1" applyAlignment="1" applyProtection="1">
      <alignment vertical="center" wrapText="1"/>
      <protection locked="0"/>
    </xf>
    <xf numFmtId="0" fontId="20" fillId="2" borderId="10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25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7" fillId="2" borderId="58" xfId="0" applyFont="1" applyFill="1" applyBorder="1" applyAlignment="1" applyProtection="1">
      <alignment horizontal="left" vertical="center" wrapText="1"/>
      <protection locked="0"/>
    </xf>
    <xf numFmtId="0" fontId="6" fillId="2" borderId="59" xfId="0" applyFont="1" applyFill="1" applyBorder="1" applyAlignment="1" applyProtection="1">
      <alignment horizontal="left" vertical="center" wrapText="1"/>
      <protection locked="0"/>
    </xf>
    <xf numFmtId="0" fontId="6" fillId="2" borderId="60" xfId="0" applyFont="1" applyFill="1" applyBorder="1" applyAlignment="1" applyProtection="1">
      <alignment horizontal="left" vertical="center" wrapText="1"/>
      <protection locked="0"/>
    </xf>
    <xf numFmtId="0" fontId="6" fillId="2" borderId="61" xfId="0" applyFont="1" applyFill="1" applyBorder="1" applyAlignment="1" applyProtection="1">
      <alignment horizontal="left" vertical="center" wrapText="1"/>
      <protection locked="0"/>
    </xf>
    <xf numFmtId="0" fontId="6" fillId="2" borderId="62" xfId="0" applyFont="1" applyFill="1" applyBorder="1" applyAlignment="1" applyProtection="1">
      <alignment horizontal="left" vertical="center" wrapText="1"/>
      <protection locked="0"/>
    </xf>
    <xf numFmtId="0" fontId="6" fillId="2" borderId="63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19" fillId="2" borderId="28" xfId="0" applyFont="1" applyFill="1" applyBorder="1" applyAlignment="1" applyProtection="1">
      <alignment horizontal="center" vertical="center" wrapText="1"/>
      <protection locked="0"/>
    </xf>
    <xf numFmtId="0" fontId="19" fillId="2" borderId="12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11" fillId="4" borderId="7" xfId="0" quotePrefix="1" applyFont="1" applyFill="1" applyBorder="1" applyAlignment="1" applyProtection="1">
      <alignment horizontal="left" vertical="center" wrapText="1"/>
      <protection locked="0"/>
    </xf>
    <xf numFmtId="0" fontId="19" fillId="4" borderId="7" xfId="0" applyFont="1" applyFill="1" applyBorder="1" applyAlignment="1" applyProtection="1">
      <alignment horizontal="left" vertical="center" wrapText="1"/>
      <protection locked="0"/>
    </xf>
    <xf numFmtId="0" fontId="19" fillId="4" borderId="25" xfId="0" applyFont="1" applyFill="1" applyBorder="1" applyAlignment="1" applyProtection="1">
      <alignment horizontal="left" vertical="center" wrapText="1"/>
      <protection locked="0"/>
    </xf>
    <xf numFmtId="0" fontId="7" fillId="2" borderId="64" xfId="0" applyFont="1" applyFill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21" fillId="4" borderId="3" xfId="0" applyFont="1" applyFill="1" applyBorder="1" applyAlignment="1" applyProtection="1">
      <alignment vertical="center" wrapText="1"/>
      <protection locked="0"/>
    </xf>
    <xf numFmtId="0" fontId="21" fillId="4" borderId="5" xfId="0" applyFont="1" applyFill="1" applyBorder="1" applyAlignment="1" applyProtection="1">
      <alignment vertical="center" wrapText="1"/>
      <protection locked="0"/>
    </xf>
    <xf numFmtId="0" fontId="21" fillId="4" borderId="21" xfId="0" applyFont="1" applyFill="1" applyBorder="1" applyAlignment="1" applyProtection="1">
      <alignment horizontal="left" vertical="center" wrapText="1"/>
      <protection locked="0"/>
    </xf>
    <xf numFmtId="0" fontId="21" fillId="4" borderId="23" xfId="0" applyFont="1" applyFill="1" applyBorder="1" applyAlignment="1" applyProtection="1">
      <alignment horizontal="left" vertical="center" wrapText="1"/>
      <protection locked="0"/>
    </xf>
    <xf numFmtId="0" fontId="2" fillId="4" borderId="30" xfId="0" applyFont="1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 applyProtection="1">
      <alignment horizontal="left" vertical="center"/>
      <protection locked="0"/>
    </xf>
    <xf numFmtId="0" fontId="19" fillId="4" borderId="30" xfId="0" applyFont="1" applyFill="1" applyBorder="1" applyAlignment="1" applyProtection="1">
      <alignment horizontal="left" vertical="center"/>
      <protection locked="0"/>
    </xf>
    <xf numFmtId="0" fontId="8" fillId="4" borderId="40" xfId="0" applyFont="1" applyFill="1" applyBorder="1" applyAlignment="1" applyProtection="1">
      <alignment horizontal="left" vertical="center"/>
      <protection locked="0"/>
    </xf>
    <xf numFmtId="0" fontId="19" fillId="4" borderId="31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20" fillId="2" borderId="24" xfId="0" applyFont="1" applyFill="1" applyBorder="1" applyAlignment="1" applyProtection="1">
      <alignment vertical="center" wrapText="1"/>
      <protection locked="0"/>
    </xf>
    <xf numFmtId="0" fontId="20" fillId="2" borderId="18" xfId="0" applyFont="1" applyFill="1" applyBorder="1" applyAlignment="1" applyProtection="1">
      <alignment vertical="center" wrapText="1"/>
      <protection locked="0"/>
    </xf>
    <xf numFmtId="0" fontId="21" fillId="0" borderId="45" xfId="0" applyFont="1" applyBorder="1" applyAlignment="1" applyProtection="1">
      <alignment vertical="center"/>
      <protection locked="0"/>
    </xf>
    <xf numFmtId="0" fontId="19" fillId="4" borderId="6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4" borderId="42" xfId="0" applyFont="1" applyFill="1" applyBorder="1" applyAlignment="1" applyProtection="1">
      <alignment vertical="center" wrapText="1"/>
      <protection locked="0"/>
    </xf>
    <xf numFmtId="0" fontId="19" fillId="4" borderId="31" xfId="0" applyFont="1" applyFill="1" applyBorder="1" applyAlignment="1" applyProtection="1">
      <alignment vertical="center" wrapText="1"/>
      <protection locked="0"/>
    </xf>
    <xf numFmtId="0" fontId="19" fillId="4" borderId="41" xfId="0" applyFont="1" applyFill="1" applyBorder="1" applyAlignment="1" applyProtection="1">
      <alignment vertical="center" wrapText="1"/>
      <protection locked="0"/>
    </xf>
    <xf numFmtId="0" fontId="19" fillId="4" borderId="39" xfId="0" applyFont="1" applyFill="1" applyBorder="1" applyAlignment="1" applyProtection="1">
      <alignment vertical="center" wrapText="1"/>
      <protection locked="0"/>
    </xf>
    <xf numFmtId="0" fontId="19" fillId="4" borderId="44" xfId="0" applyFont="1" applyFill="1" applyBorder="1" applyAlignment="1" applyProtection="1">
      <alignment vertical="center" wrapText="1"/>
      <protection locked="0"/>
    </xf>
    <xf numFmtId="0" fontId="19" fillId="4" borderId="48" xfId="0" applyFont="1" applyFill="1" applyBorder="1" applyAlignment="1" applyProtection="1">
      <alignment vertical="center" wrapText="1"/>
      <protection locked="0"/>
    </xf>
    <xf numFmtId="0" fontId="11" fillId="4" borderId="0" xfId="0" quotePrefix="1" applyFont="1" applyFill="1" applyAlignment="1" applyProtection="1">
      <alignment horizontal="left" vertical="center" wrapText="1"/>
      <protection locked="0"/>
    </xf>
    <xf numFmtId="0" fontId="19" fillId="4" borderId="0" xfId="0" applyFont="1" applyFill="1" applyAlignment="1" applyProtection="1">
      <alignment horizontal="left" vertical="center" wrapText="1"/>
      <protection locked="0"/>
    </xf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vertical="center" wrapText="1"/>
      <protection locked="0"/>
    </xf>
    <xf numFmtId="0" fontId="19" fillId="0" borderId="19" xfId="0" applyFont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2" xfId="0" applyFont="1" applyBorder="1" applyAlignment="1" applyProtection="1">
      <alignment vertical="center" wrapText="1"/>
      <protection locked="0"/>
    </xf>
    <xf numFmtId="0" fontId="19" fillId="4" borderId="35" xfId="0" applyFont="1" applyFill="1" applyBorder="1" applyAlignment="1" applyProtection="1">
      <alignment vertical="center" wrapText="1"/>
      <protection locked="0"/>
    </xf>
    <xf numFmtId="0" fontId="19" fillId="4" borderId="8" xfId="0" applyFont="1" applyFill="1" applyBorder="1" applyAlignment="1" applyProtection="1">
      <alignment vertical="center" wrapText="1"/>
      <protection locked="0"/>
    </xf>
    <xf numFmtId="0" fontId="19" fillId="4" borderId="14" xfId="0" applyFont="1" applyFill="1" applyBorder="1" applyAlignment="1" applyProtection="1">
      <alignment vertical="center" wrapText="1"/>
      <protection locked="0"/>
    </xf>
    <xf numFmtId="0" fontId="20" fillId="4" borderId="33" xfId="0" applyFont="1" applyFill="1" applyBorder="1" applyAlignment="1" applyProtection="1">
      <alignment vertical="center" wrapText="1"/>
      <protection locked="0"/>
    </xf>
    <xf numFmtId="0" fontId="21" fillId="4" borderId="32" xfId="0" applyFont="1" applyFill="1" applyBorder="1" applyAlignment="1" applyProtection="1">
      <alignment vertical="center" wrapText="1"/>
      <protection locked="0"/>
    </xf>
    <xf numFmtId="0" fontId="21" fillId="4" borderId="42" xfId="0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19" fillId="4" borderId="2" xfId="0" applyFont="1" applyFill="1" applyBorder="1" applyAlignment="1" applyProtection="1">
      <alignment vertical="center"/>
      <protection locked="0"/>
    </xf>
    <xf numFmtId="0" fontId="20" fillId="4" borderId="20" xfId="0" applyFont="1" applyFill="1" applyBorder="1" applyAlignment="1" applyProtection="1">
      <alignment vertical="center" wrapText="1"/>
      <protection locked="0"/>
    </xf>
    <xf numFmtId="0" fontId="21" fillId="4" borderId="36" xfId="0" applyFont="1" applyFill="1" applyBorder="1" applyAlignment="1" applyProtection="1">
      <alignment vertical="center" wrapText="1"/>
      <protection locked="0"/>
    </xf>
    <xf numFmtId="0" fontId="21" fillId="4" borderId="35" xfId="0" applyFont="1" applyFill="1" applyBorder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18" fillId="3" borderId="36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wrapText="1"/>
      <protection locked="0"/>
    </xf>
    <xf numFmtId="0" fontId="20" fillId="2" borderId="45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19" fillId="4" borderId="35" xfId="0" applyFont="1" applyFill="1" applyBorder="1" applyAlignment="1" applyProtection="1">
      <alignment horizontal="left" vertical="top" wrapText="1"/>
      <protection locked="0"/>
    </xf>
    <xf numFmtId="0" fontId="19" fillId="4" borderId="8" xfId="0" applyFont="1" applyFill="1" applyBorder="1" applyAlignment="1" applyProtection="1">
      <alignment horizontal="left" vertical="top" wrapText="1"/>
      <protection locked="0"/>
    </xf>
    <xf numFmtId="0" fontId="19" fillId="4" borderId="14" xfId="0" applyFont="1" applyFill="1" applyBorder="1" applyAlignment="1" applyProtection="1">
      <alignment horizontal="left" vertical="top" wrapText="1"/>
      <protection locked="0"/>
    </xf>
    <xf numFmtId="0" fontId="19" fillId="0" borderId="20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1" fillId="0" borderId="24" xfId="0" applyFont="1" applyBorder="1" applyAlignment="1" applyProtection="1">
      <alignment vertical="center" wrapText="1"/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0" fontId="22" fillId="3" borderId="24" xfId="0" quotePrefix="1" applyFont="1" applyFill="1" applyBorder="1" applyAlignment="1">
      <alignment horizontal="center" vertical="center" wrapText="1"/>
    </xf>
    <xf numFmtId="0" fontId="22" fillId="3" borderId="18" xfId="0" quotePrefix="1" applyFont="1" applyFill="1" applyBorder="1" applyAlignment="1">
      <alignment horizontal="center" vertical="center" wrapText="1"/>
    </xf>
    <xf numFmtId="0" fontId="22" fillId="3" borderId="19" xfId="0" quotePrefix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right" vertical="center"/>
    </xf>
    <xf numFmtId="0" fontId="19" fillId="0" borderId="35" xfId="0" applyFont="1" applyBorder="1" applyAlignment="1">
      <alignment vertical="center"/>
    </xf>
    <xf numFmtId="0" fontId="2" fillId="4" borderId="31" xfId="0" applyFont="1" applyFill="1" applyBorder="1" applyAlignment="1" applyProtection="1">
      <alignment vertical="center" wrapText="1"/>
      <protection locked="0"/>
    </xf>
    <xf numFmtId="0" fontId="15" fillId="4" borderId="31" xfId="0" applyFont="1" applyFill="1" applyBorder="1" applyAlignment="1" applyProtection="1">
      <alignment vertical="center" wrapText="1"/>
      <protection locked="0"/>
    </xf>
    <xf numFmtId="0" fontId="15" fillId="4" borderId="41" xfId="0" applyFont="1" applyFill="1" applyBorder="1" applyAlignment="1" applyProtection="1">
      <alignment vertical="center" wrapText="1"/>
      <protection locked="0"/>
    </xf>
    <xf numFmtId="0" fontId="15" fillId="4" borderId="8" xfId="0" applyFont="1" applyFill="1" applyBorder="1" applyAlignment="1" applyProtection="1">
      <alignment vertical="center" wrapText="1"/>
      <protection locked="0"/>
    </xf>
    <xf numFmtId="0" fontId="15" fillId="4" borderId="14" xfId="0" applyFont="1" applyFill="1" applyBorder="1" applyAlignment="1" applyProtection="1">
      <alignment vertical="center" wrapText="1"/>
      <protection locked="0"/>
    </xf>
    <xf numFmtId="0" fontId="11" fillId="4" borderId="4" xfId="0" quotePrefix="1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44" fontId="26" fillId="4" borderId="30" xfId="5" applyFont="1" applyFill="1" applyBorder="1" applyAlignment="1" applyProtection="1">
      <alignment vertical="center" wrapText="1"/>
      <protection locked="0"/>
    </xf>
    <xf numFmtId="44" fontId="26" fillId="4" borderId="16" xfId="5" applyFont="1" applyFill="1" applyBorder="1" applyAlignment="1" applyProtection="1">
      <alignment vertical="center" wrapText="1"/>
      <protection locked="0"/>
    </xf>
    <xf numFmtId="0" fontId="41" fillId="9" borderId="8" xfId="0" applyFont="1" applyFill="1" applyBorder="1" applyAlignment="1">
      <alignment horizontal="left" vertical="top" wrapText="1"/>
    </xf>
  </cellXfs>
  <cellStyles count="11">
    <cellStyle name="Comma 2" xfId="4" xr:uid="{00000000-0005-0000-0000-000000000000}"/>
    <cellStyle name="Currency" xfId="1" builtinId="4"/>
    <cellStyle name="Currency 2" xfId="5" xr:uid="{00000000-0005-0000-0000-000002000000}"/>
    <cellStyle name="Hyperlink" xfId="10" builtinId="8"/>
    <cellStyle name="Normal" xfId="0" builtinId="0"/>
    <cellStyle name="Normal 2" xfId="6" xr:uid="{00000000-0005-0000-0000-000004000000}"/>
    <cellStyle name="Normal 3" xfId="3" xr:uid="{00000000-0005-0000-0000-000005000000}"/>
    <cellStyle name="Normal 4" xfId="8" xr:uid="{00000000-0005-0000-0000-000006000000}"/>
    <cellStyle name="Normal 4 2" xfId="9" xr:uid="{EC7871A8-81AE-494C-B979-3CF66F08DB22}"/>
    <cellStyle name="Percent" xfId="2" builtinId="5"/>
    <cellStyle name="Percent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fitToPage="1"/>
  </sheetPr>
  <dimension ref="A1:M1054"/>
  <sheetViews>
    <sheetView tabSelected="1" zoomScale="60" zoomScaleNormal="60" zoomScaleSheetLayoutView="70" workbookViewId="0">
      <selection activeCell="C8" sqref="C8"/>
    </sheetView>
  </sheetViews>
  <sheetFormatPr defaultRowHeight="14.5" x14ac:dyDescent="0.35"/>
  <cols>
    <col min="1" max="1" width="8.7265625" style="4" customWidth="1"/>
    <col min="2" max="2" width="21.26953125" style="4" customWidth="1"/>
    <col min="3" max="3" width="23.1796875" style="4" customWidth="1"/>
    <col min="4" max="4" width="30" style="4" customWidth="1"/>
    <col min="5" max="5" width="44.7265625" style="4" customWidth="1"/>
    <col min="6" max="6" width="8.54296875" style="4" customWidth="1"/>
    <col min="7" max="7" width="10.7265625" style="4" customWidth="1"/>
    <col min="8" max="8" width="20" style="4" customWidth="1"/>
    <col min="9" max="9" width="15.7265625" style="4" customWidth="1"/>
    <col min="10" max="10" width="16.26953125" style="4" customWidth="1"/>
    <col min="11" max="11" width="10.54296875" style="4" customWidth="1"/>
    <col min="12" max="12" width="15.26953125" style="4" customWidth="1"/>
  </cols>
  <sheetData>
    <row r="1" spans="1:13" ht="28.15" customHeight="1" thickBot="1" x14ac:dyDescent="0.4">
      <c r="A1" s="93" t="s">
        <v>0</v>
      </c>
      <c r="B1" s="94"/>
      <c r="C1" s="94"/>
      <c r="D1" s="95"/>
      <c r="E1" s="95"/>
      <c r="F1" s="95"/>
      <c r="G1" s="95"/>
      <c r="H1" s="95"/>
      <c r="I1" s="95"/>
      <c r="J1" s="95"/>
      <c r="K1" s="95"/>
      <c r="L1" s="96"/>
      <c r="M1" s="1"/>
    </row>
    <row r="2" spans="1:13" ht="31.9" customHeight="1" thickBot="1" x14ac:dyDescent="0.4">
      <c r="A2" s="97" t="s">
        <v>1</v>
      </c>
      <c r="B2" s="98"/>
      <c r="C2" s="11"/>
      <c r="D2" s="99" t="s">
        <v>2</v>
      </c>
      <c r="E2" s="100"/>
      <c r="F2" s="101"/>
      <c r="G2" s="102" t="s">
        <v>3</v>
      </c>
      <c r="H2" s="101"/>
      <c r="I2" s="103" t="s">
        <v>4</v>
      </c>
      <c r="J2" s="104"/>
      <c r="K2" s="104"/>
      <c r="L2" s="105"/>
      <c r="M2" s="1"/>
    </row>
    <row r="3" spans="1:13" ht="27" customHeight="1" x14ac:dyDescent="0.35">
      <c r="A3" s="84" t="s">
        <v>5</v>
      </c>
      <c r="B3" s="85"/>
      <c r="C3" s="72"/>
      <c r="D3" s="86"/>
      <c r="E3" s="87"/>
      <c r="F3" s="87"/>
      <c r="G3" s="88"/>
      <c r="H3" s="89"/>
      <c r="I3" s="90" t="s">
        <v>6</v>
      </c>
      <c r="J3" s="91"/>
      <c r="K3" s="91"/>
      <c r="L3" s="92"/>
      <c r="M3" s="1"/>
    </row>
    <row r="4" spans="1:13" ht="30" customHeight="1" x14ac:dyDescent="0.35">
      <c r="A4" s="84" t="s">
        <v>7</v>
      </c>
      <c r="B4" s="106"/>
      <c r="C4" s="72"/>
      <c r="D4" s="107"/>
      <c r="E4" s="108"/>
      <c r="F4" s="108"/>
      <c r="G4" s="109"/>
      <c r="H4" s="110"/>
      <c r="I4" s="111" t="s">
        <v>8</v>
      </c>
      <c r="J4" s="112"/>
      <c r="K4" s="112"/>
      <c r="L4" s="113"/>
      <c r="M4" s="2"/>
    </row>
    <row r="5" spans="1:13" ht="29.5" customHeight="1" thickBot="1" x14ac:dyDescent="0.4">
      <c r="A5" s="84" t="s">
        <v>9</v>
      </c>
      <c r="B5" s="106"/>
      <c r="C5" s="72"/>
      <c r="D5" s="107"/>
      <c r="E5" s="108"/>
      <c r="F5" s="108"/>
      <c r="G5" s="109"/>
      <c r="H5" s="110"/>
      <c r="I5" s="111" t="s">
        <v>10</v>
      </c>
      <c r="J5" s="112"/>
      <c r="K5" s="112"/>
      <c r="L5" s="113"/>
      <c r="M5" s="2"/>
    </row>
    <row r="6" spans="1:13" ht="27" customHeight="1" thickBot="1" x14ac:dyDescent="0.4">
      <c r="A6" s="84" t="s">
        <v>11</v>
      </c>
      <c r="B6" s="106"/>
      <c r="C6" s="72"/>
      <c r="D6" s="117"/>
      <c r="E6" s="118"/>
      <c r="F6" s="118"/>
      <c r="G6" s="109"/>
      <c r="H6" s="114"/>
      <c r="I6" s="170" t="s">
        <v>12</v>
      </c>
      <c r="J6" s="172">
        <v>8.6249999999999993E-2</v>
      </c>
      <c r="K6" s="173"/>
      <c r="L6" s="174"/>
      <c r="M6" s="2"/>
    </row>
    <row r="7" spans="1:13" ht="30" customHeight="1" thickBot="1" x14ac:dyDescent="0.4">
      <c r="A7" s="84" t="s">
        <v>13</v>
      </c>
      <c r="B7" s="106"/>
      <c r="C7" s="12"/>
      <c r="D7" s="178" t="s">
        <v>14</v>
      </c>
      <c r="E7" s="179"/>
      <c r="F7" s="179"/>
      <c r="G7" s="109"/>
      <c r="H7" s="114"/>
      <c r="I7" s="171"/>
      <c r="J7" s="175"/>
      <c r="K7" s="176"/>
      <c r="L7" s="177"/>
      <c r="M7" s="1"/>
    </row>
    <row r="8" spans="1:13" ht="30" customHeight="1" x14ac:dyDescent="0.35">
      <c r="A8" s="133" t="s">
        <v>15</v>
      </c>
      <c r="B8" s="134"/>
      <c r="C8" s="74"/>
      <c r="D8" s="135"/>
      <c r="E8" s="136"/>
      <c r="F8" s="137"/>
      <c r="G8" s="64"/>
      <c r="H8" s="66"/>
      <c r="I8" s="138" t="s">
        <v>16</v>
      </c>
      <c r="J8" s="141">
        <f>SUM(J17:J34)</f>
        <v>0</v>
      </c>
      <c r="K8" s="142"/>
      <c r="L8" s="143"/>
      <c r="M8" s="1"/>
    </row>
    <row r="9" spans="1:13" ht="25.15" customHeight="1" x14ac:dyDescent="0.35">
      <c r="A9" s="84" t="s">
        <v>17</v>
      </c>
      <c r="B9" s="106"/>
      <c r="C9" s="45" t="e">
        <f>VLOOKUP($C$8,Vendors!A1:E91,4,FALSE)</f>
        <v>#N/A</v>
      </c>
      <c r="D9" s="107"/>
      <c r="E9" s="108"/>
      <c r="F9" s="150"/>
      <c r="G9" s="109"/>
      <c r="H9" s="114"/>
      <c r="I9" s="139"/>
      <c r="J9" s="144"/>
      <c r="K9" s="145"/>
      <c r="L9" s="146"/>
      <c r="M9" s="2"/>
    </row>
    <row r="10" spans="1:13" ht="25.15" customHeight="1" x14ac:dyDescent="0.35">
      <c r="A10" s="84" t="s">
        <v>18</v>
      </c>
      <c r="B10" s="106"/>
      <c r="C10" s="44" t="e">
        <f>IF(C11="Not Applicable",VLOOKUP(C8,Vendors!$A$2:$E$87,5,FALSE),VLOOKUP(CONCATENATE(C8,LEFT(C11,5)),Vendors!$C$2:$E$91,3,FALSE))</f>
        <v>#N/A</v>
      </c>
      <c r="D10" s="107"/>
      <c r="E10" s="108"/>
      <c r="F10" s="150"/>
      <c r="G10" s="109"/>
      <c r="H10" s="114"/>
      <c r="I10" s="140"/>
      <c r="J10" s="147"/>
      <c r="K10" s="148"/>
      <c r="L10" s="149"/>
      <c r="M10" s="2"/>
    </row>
    <row r="11" spans="1:13" ht="27.75" customHeight="1" x14ac:dyDescent="0.35">
      <c r="A11" s="120" t="s">
        <v>407</v>
      </c>
      <c r="B11" s="121"/>
      <c r="C11" s="126" t="s">
        <v>20</v>
      </c>
      <c r="D11" s="107"/>
      <c r="E11" s="108"/>
      <c r="F11" s="150"/>
      <c r="G11" s="109"/>
      <c r="H11" s="114"/>
      <c r="I11" s="115" t="s">
        <v>19</v>
      </c>
      <c r="J11" s="163">
        <f>SUM(L17:L34)</f>
        <v>0</v>
      </c>
      <c r="K11" s="164"/>
      <c r="L11" s="165"/>
      <c r="M11" s="2"/>
    </row>
    <row r="12" spans="1:13" ht="34.5" customHeight="1" thickBot="1" x14ac:dyDescent="0.4">
      <c r="A12" s="122"/>
      <c r="B12" s="123"/>
      <c r="C12" s="127" t="s">
        <v>20</v>
      </c>
      <c r="D12" s="117"/>
      <c r="E12" s="118"/>
      <c r="F12" s="119"/>
      <c r="G12" s="66"/>
      <c r="H12" s="65"/>
      <c r="I12" s="116"/>
      <c r="J12" s="166"/>
      <c r="K12" s="164"/>
      <c r="L12" s="165"/>
      <c r="M12" s="2"/>
    </row>
    <row r="13" spans="1:13" ht="39.75" customHeight="1" thickBot="1" x14ac:dyDescent="0.4">
      <c r="A13" s="124"/>
      <c r="B13" s="125"/>
      <c r="C13" s="128" t="s">
        <v>20</v>
      </c>
      <c r="D13" s="158" t="s">
        <v>21</v>
      </c>
      <c r="E13" s="159"/>
      <c r="F13" s="160"/>
      <c r="G13" s="66"/>
      <c r="H13" s="65"/>
      <c r="I13" s="138" t="s">
        <v>22</v>
      </c>
      <c r="J13" s="152">
        <f>J8+J11</f>
        <v>0</v>
      </c>
      <c r="K13" s="153"/>
      <c r="L13" s="154"/>
      <c r="M13" s="2"/>
    </row>
    <row r="14" spans="1:13" ht="102.75" customHeight="1" thickBot="1" x14ac:dyDescent="0.4">
      <c r="A14" s="168" t="s">
        <v>408</v>
      </c>
      <c r="B14" s="169"/>
      <c r="C14" s="83" t="s">
        <v>45</v>
      </c>
      <c r="D14" s="161" t="s">
        <v>23</v>
      </c>
      <c r="E14" s="162"/>
      <c r="F14" s="162"/>
      <c r="G14" s="167"/>
      <c r="H14" s="167"/>
      <c r="I14" s="151"/>
      <c r="J14" s="155"/>
      <c r="K14" s="156"/>
      <c r="L14" s="157"/>
      <c r="M14" s="2"/>
    </row>
    <row r="15" spans="1:13" s="8" customFormat="1" ht="75.75" customHeight="1" thickBot="1" x14ac:dyDescent="0.4">
      <c r="A15" s="48"/>
      <c r="B15" s="49"/>
      <c r="C15" s="49"/>
      <c r="D15" s="129" t="s">
        <v>24</v>
      </c>
      <c r="E15" s="130"/>
      <c r="F15" s="130"/>
      <c r="G15" s="131"/>
      <c r="H15" s="131"/>
      <c r="I15" s="130"/>
      <c r="J15" s="130"/>
      <c r="K15" s="130"/>
      <c r="L15" s="132"/>
    </row>
    <row r="16" spans="1:13" s="9" customFormat="1" ht="93.75" customHeight="1" thickBot="1" x14ac:dyDescent="0.4">
      <c r="A16" s="13" t="s">
        <v>25</v>
      </c>
      <c r="B16" s="14" t="s">
        <v>26</v>
      </c>
      <c r="C16" s="14" t="s">
        <v>27</v>
      </c>
      <c r="D16" s="14" t="s">
        <v>28</v>
      </c>
      <c r="E16" s="14" t="s">
        <v>29</v>
      </c>
      <c r="F16" s="15" t="s">
        <v>30</v>
      </c>
      <c r="G16" s="15" t="s">
        <v>31</v>
      </c>
      <c r="H16" s="14" t="s">
        <v>32</v>
      </c>
      <c r="I16" s="14" t="s">
        <v>33</v>
      </c>
      <c r="J16" s="15" t="s">
        <v>34</v>
      </c>
      <c r="K16" s="15" t="s">
        <v>35</v>
      </c>
      <c r="L16" s="16" t="s">
        <v>19</v>
      </c>
    </row>
    <row r="17" spans="1:12" s="9" customFormat="1" ht="61.9" customHeight="1" x14ac:dyDescent="0.3">
      <c r="A17" s="17">
        <v>1</v>
      </c>
      <c r="B17" s="18"/>
      <c r="C17" s="18"/>
      <c r="D17" s="18"/>
      <c r="E17" s="18"/>
      <c r="F17" s="19"/>
      <c r="G17" s="19"/>
      <c r="H17" s="18"/>
      <c r="I17" s="20"/>
      <c r="J17" s="21">
        <f t="shared" ref="J17:J34" si="0">F17*I17</f>
        <v>0</v>
      </c>
      <c r="K17" s="19" t="s">
        <v>36</v>
      </c>
      <c r="L17" s="22">
        <f>IF(K17="Yes",J17*$J$6,0)</f>
        <v>0</v>
      </c>
    </row>
    <row r="18" spans="1:12" s="9" customFormat="1" ht="61.9" customHeight="1" x14ac:dyDescent="0.3">
      <c r="A18" s="23">
        <f>A17+1</f>
        <v>2</v>
      </c>
      <c r="B18" s="24"/>
      <c r="C18" s="24"/>
      <c r="D18" s="24"/>
      <c r="E18" s="24"/>
      <c r="F18" s="25"/>
      <c r="G18" s="25"/>
      <c r="H18" s="24"/>
      <c r="I18" s="26"/>
      <c r="J18" s="27">
        <f t="shared" si="0"/>
        <v>0</v>
      </c>
      <c r="K18" s="25" t="s">
        <v>36</v>
      </c>
      <c r="L18" s="22">
        <f>IF(K18="Yes",J18*$J$6,0)</f>
        <v>0</v>
      </c>
    </row>
    <row r="19" spans="1:12" s="9" customFormat="1" ht="61.9" customHeight="1" x14ac:dyDescent="0.3">
      <c r="A19" s="23">
        <f t="shared" ref="A19:A34" si="1">A18+1</f>
        <v>3</v>
      </c>
      <c r="B19" s="24"/>
      <c r="C19" s="24"/>
      <c r="D19" s="24"/>
      <c r="E19" s="24"/>
      <c r="F19" s="25"/>
      <c r="G19" s="25"/>
      <c r="H19" s="24"/>
      <c r="I19" s="26"/>
      <c r="J19" s="27">
        <f t="shared" si="0"/>
        <v>0</v>
      </c>
      <c r="K19" s="25"/>
      <c r="L19" s="22">
        <f t="shared" ref="L19:L34" si="2">IF(K19="Yes",J19*$J$6,0)</f>
        <v>0</v>
      </c>
    </row>
    <row r="20" spans="1:12" s="9" customFormat="1" ht="61.9" customHeight="1" x14ac:dyDescent="0.3">
      <c r="A20" s="23">
        <f t="shared" si="1"/>
        <v>4</v>
      </c>
      <c r="B20" s="24"/>
      <c r="C20" s="24"/>
      <c r="D20" s="24"/>
      <c r="E20" s="24"/>
      <c r="F20" s="25"/>
      <c r="G20" s="25"/>
      <c r="H20" s="24"/>
      <c r="I20" s="26"/>
      <c r="J20" s="27">
        <f t="shared" si="0"/>
        <v>0</v>
      </c>
      <c r="K20" s="25"/>
      <c r="L20" s="22">
        <f t="shared" si="2"/>
        <v>0</v>
      </c>
    </row>
    <row r="21" spans="1:12" s="9" customFormat="1" ht="61.9" customHeight="1" x14ac:dyDescent="0.3">
      <c r="A21" s="23">
        <f t="shared" si="1"/>
        <v>5</v>
      </c>
      <c r="B21" s="24"/>
      <c r="C21" s="24"/>
      <c r="D21" s="24"/>
      <c r="E21" s="24"/>
      <c r="F21" s="25"/>
      <c r="G21" s="25"/>
      <c r="H21" s="24"/>
      <c r="I21" s="26"/>
      <c r="J21" s="27">
        <f t="shared" si="0"/>
        <v>0</v>
      </c>
      <c r="K21" s="25"/>
      <c r="L21" s="22">
        <f t="shared" si="2"/>
        <v>0</v>
      </c>
    </row>
    <row r="22" spans="1:12" s="9" customFormat="1" ht="61.9" customHeight="1" x14ac:dyDescent="0.3">
      <c r="A22" s="23">
        <f t="shared" si="1"/>
        <v>6</v>
      </c>
      <c r="B22" s="24"/>
      <c r="C22" s="24"/>
      <c r="D22" s="24"/>
      <c r="E22" s="24"/>
      <c r="F22" s="25"/>
      <c r="G22" s="25"/>
      <c r="H22" s="24"/>
      <c r="I22" s="26"/>
      <c r="J22" s="27">
        <f t="shared" si="0"/>
        <v>0</v>
      </c>
      <c r="K22" s="25"/>
      <c r="L22" s="22">
        <f t="shared" si="2"/>
        <v>0</v>
      </c>
    </row>
    <row r="23" spans="1:12" s="9" customFormat="1" ht="61.9" customHeight="1" x14ac:dyDescent="0.3">
      <c r="A23" s="23">
        <f t="shared" si="1"/>
        <v>7</v>
      </c>
      <c r="B23" s="24"/>
      <c r="C23" s="24"/>
      <c r="D23" s="24"/>
      <c r="E23" s="24"/>
      <c r="F23" s="25"/>
      <c r="G23" s="25"/>
      <c r="H23" s="24"/>
      <c r="I23" s="26"/>
      <c r="J23" s="27">
        <f t="shared" si="0"/>
        <v>0</v>
      </c>
      <c r="K23" s="25"/>
      <c r="L23" s="22">
        <f t="shared" si="2"/>
        <v>0</v>
      </c>
    </row>
    <row r="24" spans="1:12" s="9" customFormat="1" ht="61.9" customHeight="1" x14ac:dyDescent="0.3">
      <c r="A24" s="23">
        <f t="shared" si="1"/>
        <v>8</v>
      </c>
      <c r="B24" s="24"/>
      <c r="C24" s="24"/>
      <c r="D24" s="24"/>
      <c r="E24" s="24"/>
      <c r="F24" s="25"/>
      <c r="G24" s="25"/>
      <c r="H24" s="24"/>
      <c r="I24" s="26"/>
      <c r="J24" s="27">
        <f t="shared" si="0"/>
        <v>0</v>
      </c>
      <c r="K24" s="25"/>
      <c r="L24" s="22">
        <f t="shared" si="2"/>
        <v>0</v>
      </c>
    </row>
    <row r="25" spans="1:12" s="9" customFormat="1" ht="61.9" customHeight="1" x14ac:dyDescent="0.3">
      <c r="A25" s="23">
        <f t="shared" si="1"/>
        <v>9</v>
      </c>
      <c r="B25" s="24"/>
      <c r="C25" s="24"/>
      <c r="D25" s="24"/>
      <c r="E25" s="24"/>
      <c r="F25" s="25"/>
      <c r="G25" s="25"/>
      <c r="H25" s="24"/>
      <c r="I25" s="26"/>
      <c r="J25" s="27">
        <f t="shared" si="0"/>
        <v>0</v>
      </c>
      <c r="K25" s="25"/>
      <c r="L25" s="22">
        <f t="shared" si="2"/>
        <v>0</v>
      </c>
    </row>
    <row r="26" spans="1:12" s="9" customFormat="1" ht="61.9" customHeight="1" x14ac:dyDescent="0.3">
      <c r="A26" s="23">
        <f t="shared" si="1"/>
        <v>10</v>
      </c>
      <c r="B26" s="24"/>
      <c r="C26" s="24"/>
      <c r="D26" s="24"/>
      <c r="E26" s="24"/>
      <c r="F26" s="25"/>
      <c r="G26" s="25"/>
      <c r="H26" s="24"/>
      <c r="I26" s="26"/>
      <c r="J26" s="27">
        <f t="shared" si="0"/>
        <v>0</v>
      </c>
      <c r="K26" s="25"/>
      <c r="L26" s="22">
        <f t="shared" si="2"/>
        <v>0</v>
      </c>
    </row>
    <row r="27" spans="1:12" s="9" customFormat="1" ht="61.9" customHeight="1" x14ac:dyDescent="0.3">
      <c r="A27" s="23">
        <f t="shared" si="1"/>
        <v>11</v>
      </c>
      <c r="B27" s="24"/>
      <c r="C27" s="24"/>
      <c r="D27" s="24"/>
      <c r="E27" s="24"/>
      <c r="F27" s="25"/>
      <c r="G27" s="25"/>
      <c r="H27" s="24"/>
      <c r="I27" s="26"/>
      <c r="J27" s="27">
        <f t="shared" si="0"/>
        <v>0</v>
      </c>
      <c r="K27" s="25"/>
      <c r="L27" s="22">
        <f t="shared" si="2"/>
        <v>0</v>
      </c>
    </row>
    <row r="28" spans="1:12" s="9" customFormat="1" ht="61.9" customHeight="1" x14ac:dyDescent="0.3">
      <c r="A28" s="23">
        <f t="shared" si="1"/>
        <v>12</v>
      </c>
      <c r="B28" s="24"/>
      <c r="C28" s="24"/>
      <c r="D28" s="24"/>
      <c r="E28" s="24"/>
      <c r="F28" s="25"/>
      <c r="G28" s="25"/>
      <c r="H28" s="24"/>
      <c r="I28" s="26"/>
      <c r="J28" s="27">
        <f t="shared" si="0"/>
        <v>0</v>
      </c>
      <c r="K28" s="25"/>
      <c r="L28" s="22">
        <f t="shared" si="2"/>
        <v>0</v>
      </c>
    </row>
    <row r="29" spans="1:12" s="9" customFormat="1" ht="61.9" customHeight="1" x14ac:dyDescent="0.3">
      <c r="A29" s="23">
        <f t="shared" si="1"/>
        <v>13</v>
      </c>
      <c r="B29" s="24"/>
      <c r="C29" s="24"/>
      <c r="D29" s="24"/>
      <c r="E29" s="24"/>
      <c r="F29" s="25"/>
      <c r="G29" s="25"/>
      <c r="H29" s="24"/>
      <c r="I29" s="26"/>
      <c r="J29" s="27">
        <f t="shared" si="0"/>
        <v>0</v>
      </c>
      <c r="K29" s="25"/>
      <c r="L29" s="22">
        <f t="shared" si="2"/>
        <v>0</v>
      </c>
    </row>
    <row r="30" spans="1:12" s="9" customFormat="1" ht="61.9" customHeight="1" x14ac:dyDescent="0.3">
      <c r="A30" s="23">
        <f t="shared" si="1"/>
        <v>14</v>
      </c>
      <c r="B30" s="24"/>
      <c r="C30" s="24"/>
      <c r="D30" s="24"/>
      <c r="E30" s="24"/>
      <c r="F30" s="25"/>
      <c r="G30" s="25"/>
      <c r="H30" s="24"/>
      <c r="I30" s="26"/>
      <c r="J30" s="27">
        <f t="shared" si="0"/>
        <v>0</v>
      </c>
      <c r="K30" s="25"/>
      <c r="L30" s="22">
        <f t="shared" si="2"/>
        <v>0</v>
      </c>
    </row>
    <row r="31" spans="1:12" s="9" customFormat="1" ht="61.9" customHeight="1" x14ac:dyDescent="0.3">
      <c r="A31" s="23">
        <f t="shared" si="1"/>
        <v>15</v>
      </c>
      <c r="B31" s="24"/>
      <c r="C31" s="24"/>
      <c r="D31" s="24"/>
      <c r="E31" s="24"/>
      <c r="F31" s="25"/>
      <c r="G31" s="25"/>
      <c r="H31" s="24"/>
      <c r="I31" s="26"/>
      <c r="J31" s="27">
        <f t="shared" si="0"/>
        <v>0</v>
      </c>
      <c r="K31" s="25"/>
      <c r="L31" s="22">
        <f t="shared" si="2"/>
        <v>0</v>
      </c>
    </row>
    <row r="32" spans="1:12" s="9" customFormat="1" ht="61.9" customHeight="1" x14ac:dyDescent="0.3">
      <c r="A32" s="23">
        <f t="shared" si="1"/>
        <v>16</v>
      </c>
      <c r="B32" s="24"/>
      <c r="C32" s="24"/>
      <c r="D32" s="24"/>
      <c r="E32" s="24"/>
      <c r="F32" s="25"/>
      <c r="G32" s="25"/>
      <c r="H32" s="24"/>
      <c r="I32" s="26"/>
      <c r="J32" s="27">
        <f t="shared" si="0"/>
        <v>0</v>
      </c>
      <c r="K32" s="25"/>
      <c r="L32" s="22">
        <f t="shared" si="2"/>
        <v>0</v>
      </c>
    </row>
    <row r="33" spans="1:12" s="9" customFormat="1" ht="61.9" customHeight="1" x14ac:dyDescent="0.3">
      <c r="A33" s="23">
        <f>A32+1</f>
        <v>17</v>
      </c>
      <c r="B33" s="24"/>
      <c r="C33" s="24"/>
      <c r="D33" s="24"/>
      <c r="E33" s="24"/>
      <c r="F33" s="25"/>
      <c r="G33" s="25"/>
      <c r="H33" s="24"/>
      <c r="I33" s="26"/>
      <c r="J33" s="27">
        <f t="shared" si="0"/>
        <v>0</v>
      </c>
      <c r="K33" s="25"/>
      <c r="L33" s="22">
        <f t="shared" si="2"/>
        <v>0</v>
      </c>
    </row>
    <row r="34" spans="1:12" ht="57" customHeight="1" thickBot="1" x14ac:dyDescent="0.4">
      <c r="A34" s="28">
        <f t="shared" si="1"/>
        <v>18</v>
      </c>
      <c r="B34" s="29"/>
      <c r="C34" s="29"/>
      <c r="D34" s="29"/>
      <c r="E34" s="29"/>
      <c r="F34" s="30"/>
      <c r="G34" s="30"/>
      <c r="H34" s="29"/>
      <c r="I34" s="31"/>
      <c r="J34" s="32">
        <f t="shared" si="0"/>
        <v>0</v>
      </c>
      <c r="K34" s="30"/>
      <c r="L34" s="22">
        <f t="shared" si="2"/>
        <v>0</v>
      </c>
    </row>
    <row r="35" spans="1:12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 x14ac:dyDescent="0.3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x14ac:dyDescent="0.3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x14ac:dyDescent="0.3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3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3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 x14ac:dyDescent="0.3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 x14ac:dyDescent="0.3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x14ac:dyDescent="0.3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 x14ac:dyDescent="0.3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3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3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3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3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1:12" x14ac:dyDescent="0.3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1:12" x14ac:dyDescent="0.3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x14ac:dyDescent="0.3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x14ac:dyDescent="0.3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x14ac:dyDescent="0.3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2" x14ac:dyDescent="0.3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2" x14ac:dyDescent="0.3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2" x14ac:dyDescent="0.3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2" x14ac:dyDescent="0.3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2" x14ac:dyDescent="0.3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2" x14ac:dyDescent="0.3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2" x14ac:dyDescent="0.3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2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2" x14ac:dyDescent="0.3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1:12" x14ac:dyDescent="0.3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3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1:12" x14ac:dyDescent="0.3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2" x14ac:dyDescent="0.3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2" x14ac:dyDescent="0.3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1:12" x14ac:dyDescent="0.3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12" x14ac:dyDescent="0.3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x14ac:dyDescent="0.3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x14ac:dyDescent="0.3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1:12" x14ac:dyDescent="0.3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1:12" x14ac:dyDescent="0.3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1:12" x14ac:dyDescent="0.3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1:12" x14ac:dyDescent="0.3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2" x14ac:dyDescent="0.3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x14ac:dyDescent="0.3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x14ac:dyDescent="0.3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x14ac:dyDescent="0.3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spans="1:12" x14ac:dyDescent="0.3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spans="1:12" x14ac:dyDescent="0.3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spans="1:12" x14ac:dyDescent="0.3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spans="1:12" x14ac:dyDescent="0.3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4" spans="1:12" x14ac:dyDescent="0.3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</row>
    <row r="85" spans="1:12" x14ac:dyDescent="0.3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</row>
    <row r="86" spans="1:12" x14ac:dyDescent="0.3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spans="1:12" x14ac:dyDescent="0.3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spans="1:12" x14ac:dyDescent="0.3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</row>
    <row r="89" spans="1:12" x14ac:dyDescent="0.3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</row>
    <row r="90" spans="1:12" x14ac:dyDescent="0.3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</row>
    <row r="91" spans="1:12" x14ac:dyDescent="0.3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</row>
    <row r="92" spans="1:12" x14ac:dyDescent="0.3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</row>
    <row r="93" spans="1:12" x14ac:dyDescent="0.3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</row>
    <row r="94" spans="1:12" x14ac:dyDescent="0.3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spans="1:12" x14ac:dyDescent="0.3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</row>
    <row r="96" spans="1:12" x14ac:dyDescent="0.3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</row>
    <row r="97" spans="1:12" x14ac:dyDescent="0.3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</row>
    <row r="98" spans="1:12" x14ac:dyDescent="0.3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</row>
    <row r="99" spans="1:12" x14ac:dyDescent="0.3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</row>
    <row r="100" spans="1:12" x14ac:dyDescent="0.3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spans="1:12" x14ac:dyDescent="0.3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x14ac:dyDescent="0.3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x14ac:dyDescent="0.3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x14ac:dyDescent="0.3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x14ac:dyDescent="0.3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x14ac:dyDescent="0.3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 x14ac:dyDescent="0.3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</row>
    <row r="108" spans="1:12" x14ac:dyDescent="0.3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x14ac:dyDescent="0.3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12" x14ac:dyDescent="0.3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x14ac:dyDescent="0.3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</row>
    <row r="112" spans="1:12" x14ac:dyDescent="0.3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12" x14ac:dyDescent="0.3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12" x14ac:dyDescent="0.3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12" x14ac:dyDescent="0.3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</row>
    <row r="116" spans="1:12" x14ac:dyDescent="0.3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1:12" x14ac:dyDescent="0.3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</row>
    <row r="118" spans="1:12" x14ac:dyDescent="0.3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</row>
    <row r="119" spans="1:12" x14ac:dyDescent="0.3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</row>
    <row r="120" spans="1:12" x14ac:dyDescent="0.3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</row>
    <row r="121" spans="1:12" x14ac:dyDescent="0.3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</row>
    <row r="122" spans="1:12" x14ac:dyDescent="0.3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</row>
    <row r="123" spans="1:12" x14ac:dyDescent="0.3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3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1:12" x14ac:dyDescent="0.3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</row>
    <row r="126" spans="1:12" x14ac:dyDescent="0.3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</row>
    <row r="127" spans="1:12" x14ac:dyDescent="0.3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</row>
    <row r="128" spans="1:12" x14ac:dyDescent="0.3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x14ac:dyDescent="0.3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</row>
    <row r="130" spans="1:12" x14ac:dyDescent="0.3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</row>
    <row r="131" spans="1:12" x14ac:dyDescent="0.3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</row>
    <row r="132" spans="1:12" x14ac:dyDescent="0.3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</row>
    <row r="133" spans="1:12" x14ac:dyDescent="0.3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</row>
    <row r="134" spans="1:12" x14ac:dyDescent="0.3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</row>
    <row r="135" spans="1:12" x14ac:dyDescent="0.3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</row>
    <row r="136" spans="1:12" x14ac:dyDescent="0.3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</row>
    <row r="137" spans="1:12" x14ac:dyDescent="0.3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12" x14ac:dyDescent="0.3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12" x14ac:dyDescent="0.3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12" x14ac:dyDescent="0.3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12" x14ac:dyDescent="0.3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12" x14ac:dyDescent="0.3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12" x14ac:dyDescent="0.3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12" x14ac:dyDescent="0.3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3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3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</row>
    <row r="147" spans="1:12" x14ac:dyDescent="0.3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</row>
    <row r="148" spans="1:12" x14ac:dyDescent="0.3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</row>
    <row r="149" spans="1:12" x14ac:dyDescent="0.3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</row>
    <row r="150" spans="1:12" x14ac:dyDescent="0.3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</row>
    <row r="151" spans="1:12" x14ac:dyDescent="0.3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</row>
    <row r="152" spans="1:12" x14ac:dyDescent="0.3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</row>
    <row r="153" spans="1:12" x14ac:dyDescent="0.3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</row>
    <row r="154" spans="1:12" x14ac:dyDescent="0.3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</row>
    <row r="155" spans="1:12" x14ac:dyDescent="0.3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</row>
    <row r="156" spans="1:12" x14ac:dyDescent="0.3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</row>
    <row r="157" spans="1:12" x14ac:dyDescent="0.3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</row>
    <row r="158" spans="1:12" x14ac:dyDescent="0.3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12" x14ac:dyDescent="0.3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12" x14ac:dyDescent="0.3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3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3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</row>
    <row r="163" spans="1:12" x14ac:dyDescent="0.3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</row>
    <row r="164" spans="1:12" x14ac:dyDescent="0.3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x14ac:dyDescent="0.3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</row>
    <row r="166" spans="1:12" x14ac:dyDescent="0.3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</row>
    <row r="167" spans="1:12" x14ac:dyDescent="0.3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</row>
    <row r="168" spans="1:12" x14ac:dyDescent="0.3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</row>
    <row r="169" spans="1:12" x14ac:dyDescent="0.3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</row>
    <row r="170" spans="1:12" x14ac:dyDescent="0.3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</row>
    <row r="171" spans="1:12" x14ac:dyDescent="0.3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</row>
    <row r="172" spans="1:12" x14ac:dyDescent="0.3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</row>
    <row r="173" spans="1:12" x14ac:dyDescent="0.3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</row>
    <row r="174" spans="1:12" x14ac:dyDescent="0.3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</row>
    <row r="175" spans="1:12" x14ac:dyDescent="0.3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2" x14ac:dyDescent="0.3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</row>
    <row r="177" spans="1:12" x14ac:dyDescent="0.3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</row>
    <row r="178" spans="1:12" x14ac:dyDescent="0.3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3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</row>
    <row r="180" spans="1:12" x14ac:dyDescent="0.3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</row>
    <row r="181" spans="1:12" x14ac:dyDescent="0.3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</row>
    <row r="182" spans="1:12" x14ac:dyDescent="0.3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</row>
    <row r="183" spans="1:12" x14ac:dyDescent="0.3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</row>
    <row r="184" spans="1:12" x14ac:dyDescent="0.3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</row>
    <row r="185" spans="1:12" x14ac:dyDescent="0.3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</row>
    <row r="186" spans="1:12" x14ac:dyDescent="0.3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</row>
    <row r="187" spans="1:12" x14ac:dyDescent="0.3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</row>
    <row r="188" spans="1:12" x14ac:dyDescent="0.3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</row>
    <row r="189" spans="1:12" x14ac:dyDescent="0.3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</row>
    <row r="190" spans="1:12" x14ac:dyDescent="0.3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</row>
    <row r="191" spans="1:12" x14ac:dyDescent="0.3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</row>
    <row r="192" spans="1:12" x14ac:dyDescent="0.3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</row>
    <row r="193" spans="1:12" x14ac:dyDescent="0.3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</row>
    <row r="194" spans="1:12" x14ac:dyDescent="0.3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</row>
    <row r="195" spans="1:12" x14ac:dyDescent="0.3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</row>
    <row r="196" spans="1:12" x14ac:dyDescent="0.3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</row>
    <row r="197" spans="1:12" x14ac:dyDescent="0.3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</row>
    <row r="198" spans="1:12" x14ac:dyDescent="0.3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</row>
    <row r="199" spans="1:12" x14ac:dyDescent="0.3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</row>
    <row r="200" spans="1:12" x14ac:dyDescent="0.3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</row>
    <row r="201" spans="1:12" x14ac:dyDescent="0.3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</row>
    <row r="202" spans="1:12" x14ac:dyDescent="0.3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</row>
    <row r="203" spans="1:12" x14ac:dyDescent="0.3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</row>
    <row r="204" spans="1:12" x14ac:dyDescent="0.3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</row>
    <row r="205" spans="1:12" x14ac:dyDescent="0.3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</row>
    <row r="206" spans="1:12" x14ac:dyDescent="0.3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</row>
    <row r="207" spans="1:12" x14ac:dyDescent="0.3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</row>
    <row r="208" spans="1:12" x14ac:dyDescent="0.3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</row>
    <row r="209" spans="1:12" x14ac:dyDescent="0.3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</row>
    <row r="210" spans="1:12" x14ac:dyDescent="0.3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</row>
    <row r="211" spans="1:12" x14ac:dyDescent="0.3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</row>
    <row r="212" spans="1:12" x14ac:dyDescent="0.3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</row>
    <row r="213" spans="1:12" x14ac:dyDescent="0.3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</row>
    <row r="214" spans="1:12" x14ac:dyDescent="0.3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</row>
    <row r="215" spans="1:12" x14ac:dyDescent="0.3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</row>
    <row r="216" spans="1:12" x14ac:dyDescent="0.3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</row>
    <row r="217" spans="1:12" x14ac:dyDescent="0.3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</row>
    <row r="218" spans="1:12" x14ac:dyDescent="0.3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</row>
    <row r="219" spans="1:12" x14ac:dyDescent="0.3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</row>
    <row r="220" spans="1:12" x14ac:dyDescent="0.3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</row>
    <row r="221" spans="1:12" x14ac:dyDescent="0.3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</row>
    <row r="222" spans="1:12" x14ac:dyDescent="0.3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</row>
    <row r="223" spans="1:12" x14ac:dyDescent="0.3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</row>
    <row r="224" spans="1:12" x14ac:dyDescent="0.3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</row>
    <row r="225" spans="1:12" x14ac:dyDescent="0.3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</row>
    <row r="226" spans="1:12" x14ac:dyDescent="0.3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</row>
    <row r="227" spans="1:12" x14ac:dyDescent="0.3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</row>
    <row r="228" spans="1:12" x14ac:dyDescent="0.3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</row>
    <row r="229" spans="1:12" x14ac:dyDescent="0.3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</row>
    <row r="230" spans="1:12" x14ac:dyDescent="0.3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</row>
    <row r="231" spans="1:12" x14ac:dyDescent="0.3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</row>
    <row r="232" spans="1:12" x14ac:dyDescent="0.3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</row>
    <row r="233" spans="1:12" x14ac:dyDescent="0.3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</row>
    <row r="234" spans="1:12" x14ac:dyDescent="0.3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</row>
    <row r="235" spans="1:12" x14ac:dyDescent="0.3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</row>
    <row r="236" spans="1:12" x14ac:dyDescent="0.3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</row>
    <row r="237" spans="1:12" x14ac:dyDescent="0.3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</row>
    <row r="238" spans="1:12" x14ac:dyDescent="0.3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</row>
    <row r="239" spans="1:12" x14ac:dyDescent="0.3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</row>
    <row r="240" spans="1:12" x14ac:dyDescent="0.3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</row>
    <row r="241" spans="1:12" x14ac:dyDescent="0.3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</row>
    <row r="242" spans="1:12" x14ac:dyDescent="0.3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</row>
    <row r="243" spans="1:12" x14ac:dyDescent="0.3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</row>
    <row r="244" spans="1:12" x14ac:dyDescent="0.3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</row>
    <row r="245" spans="1:12" x14ac:dyDescent="0.3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</row>
    <row r="246" spans="1:12" x14ac:dyDescent="0.3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</row>
    <row r="247" spans="1:12" x14ac:dyDescent="0.3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</row>
    <row r="248" spans="1:12" x14ac:dyDescent="0.3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</row>
    <row r="249" spans="1:12" x14ac:dyDescent="0.3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</row>
    <row r="250" spans="1:12" x14ac:dyDescent="0.3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</row>
    <row r="251" spans="1:12" x14ac:dyDescent="0.3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</row>
    <row r="252" spans="1:12" x14ac:dyDescent="0.3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</row>
    <row r="253" spans="1:12" x14ac:dyDescent="0.3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</row>
    <row r="254" spans="1:12" x14ac:dyDescent="0.3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</row>
    <row r="255" spans="1:12" x14ac:dyDescent="0.3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</row>
    <row r="256" spans="1:12" x14ac:dyDescent="0.3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</row>
    <row r="257" spans="1:12" x14ac:dyDescent="0.3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</row>
    <row r="258" spans="1:12" x14ac:dyDescent="0.3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</row>
    <row r="259" spans="1:12" x14ac:dyDescent="0.3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</row>
    <row r="260" spans="1:12" x14ac:dyDescent="0.3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</row>
    <row r="261" spans="1:12" x14ac:dyDescent="0.3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12" x14ac:dyDescent="0.3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</row>
    <row r="263" spans="1:12" x14ac:dyDescent="0.3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</row>
    <row r="264" spans="1:12" x14ac:dyDescent="0.3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</row>
    <row r="265" spans="1:12" x14ac:dyDescent="0.3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</row>
    <row r="266" spans="1:12" x14ac:dyDescent="0.3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</row>
    <row r="267" spans="1:12" x14ac:dyDescent="0.3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</row>
    <row r="268" spans="1:12" x14ac:dyDescent="0.3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</row>
    <row r="269" spans="1:12" x14ac:dyDescent="0.3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</row>
    <row r="270" spans="1:12" x14ac:dyDescent="0.3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</row>
    <row r="271" spans="1:12" x14ac:dyDescent="0.3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</row>
    <row r="272" spans="1:12" x14ac:dyDescent="0.3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</row>
    <row r="273" spans="1:12" x14ac:dyDescent="0.3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</row>
    <row r="274" spans="1:12" x14ac:dyDescent="0.3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</row>
    <row r="275" spans="1:12" x14ac:dyDescent="0.3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</row>
    <row r="276" spans="1:12" x14ac:dyDescent="0.3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</row>
    <row r="277" spans="1:12" x14ac:dyDescent="0.3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</row>
    <row r="278" spans="1:12" x14ac:dyDescent="0.3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</row>
    <row r="279" spans="1:12" x14ac:dyDescent="0.3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</row>
    <row r="280" spans="1:12" x14ac:dyDescent="0.3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</row>
    <row r="281" spans="1:12" x14ac:dyDescent="0.3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</row>
    <row r="282" spans="1:12" x14ac:dyDescent="0.3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</row>
    <row r="283" spans="1:12" x14ac:dyDescent="0.3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</row>
    <row r="284" spans="1:12" x14ac:dyDescent="0.3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</row>
    <row r="285" spans="1:12" x14ac:dyDescent="0.3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</row>
    <row r="286" spans="1:12" x14ac:dyDescent="0.3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</row>
    <row r="287" spans="1:12" x14ac:dyDescent="0.3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</row>
    <row r="288" spans="1:12" x14ac:dyDescent="0.3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</row>
    <row r="289" spans="1:12" x14ac:dyDescent="0.3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</row>
    <row r="290" spans="1:12" x14ac:dyDescent="0.3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x14ac:dyDescent="0.3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</row>
    <row r="292" spans="1:12" x14ac:dyDescent="0.3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</row>
    <row r="293" spans="1:12" x14ac:dyDescent="0.3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</row>
    <row r="294" spans="1:12" x14ac:dyDescent="0.3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</row>
    <row r="295" spans="1:12" x14ac:dyDescent="0.3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</row>
    <row r="296" spans="1:12" x14ac:dyDescent="0.3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</row>
    <row r="297" spans="1:12" x14ac:dyDescent="0.3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</row>
    <row r="298" spans="1:12" x14ac:dyDescent="0.3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</row>
    <row r="299" spans="1:12" x14ac:dyDescent="0.3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</row>
    <row r="300" spans="1:12" x14ac:dyDescent="0.3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</row>
    <row r="301" spans="1:12" x14ac:dyDescent="0.3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</row>
    <row r="302" spans="1:12" x14ac:dyDescent="0.3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</row>
    <row r="303" spans="1:12" x14ac:dyDescent="0.3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</row>
    <row r="304" spans="1:12" x14ac:dyDescent="0.3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</row>
    <row r="305" spans="1:12" x14ac:dyDescent="0.3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</row>
    <row r="306" spans="1:12" x14ac:dyDescent="0.3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</row>
    <row r="307" spans="1:12" x14ac:dyDescent="0.3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</row>
    <row r="308" spans="1:12" x14ac:dyDescent="0.3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</row>
    <row r="309" spans="1:12" x14ac:dyDescent="0.3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</row>
    <row r="310" spans="1:12" x14ac:dyDescent="0.3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</row>
    <row r="311" spans="1:12" x14ac:dyDescent="0.3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</row>
    <row r="312" spans="1:12" x14ac:dyDescent="0.3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</row>
    <row r="313" spans="1:12" x14ac:dyDescent="0.3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</row>
    <row r="314" spans="1:12" x14ac:dyDescent="0.3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</row>
    <row r="315" spans="1:12" x14ac:dyDescent="0.3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</row>
    <row r="316" spans="1:12" x14ac:dyDescent="0.3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</row>
    <row r="317" spans="1:12" x14ac:dyDescent="0.3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</row>
    <row r="318" spans="1:12" x14ac:dyDescent="0.3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</row>
    <row r="319" spans="1:12" x14ac:dyDescent="0.3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</row>
    <row r="320" spans="1:12" x14ac:dyDescent="0.3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</row>
    <row r="321" spans="1:12" x14ac:dyDescent="0.3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</row>
    <row r="322" spans="1:12" x14ac:dyDescent="0.3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</row>
    <row r="323" spans="1:12" x14ac:dyDescent="0.3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</row>
    <row r="324" spans="1:12" x14ac:dyDescent="0.3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</row>
    <row r="325" spans="1:12" x14ac:dyDescent="0.3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</row>
    <row r="326" spans="1:12" x14ac:dyDescent="0.3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</row>
    <row r="327" spans="1:12" x14ac:dyDescent="0.3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</row>
    <row r="328" spans="1:12" x14ac:dyDescent="0.3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</row>
    <row r="329" spans="1:12" x14ac:dyDescent="0.3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3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</row>
    <row r="331" spans="1:12" x14ac:dyDescent="0.3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</row>
    <row r="332" spans="1:12" x14ac:dyDescent="0.3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3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</row>
    <row r="334" spans="1:12" x14ac:dyDescent="0.3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</row>
    <row r="335" spans="1:12" x14ac:dyDescent="0.3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</row>
    <row r="336" spans="1:12" x14ac:dyDescent="0.3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</row>
    <row r="337" spans="1:12" x14ac:dyDescent="0.3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</row>
    <row r="338" spans="1:12" x14ac:dyDescent="0.3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</row>
    <row r="339" spans="1:12" x14ac:dyDescent="0.3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</row>
    <row r="340" spans="1:12" x14ac:dyDescent="0.3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</row>
    <row r="341" spans="1:12" x14ac:dyDescent="0.3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</row>
    <row r="342" spans="1:12" x14ac:dyDescent="0.3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</row>
    <row r="343" spans="1:12" x14ac:dyDescent="0.3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</row>
    <row r="344" spans="1:12" x14ac:dyDescent="0.3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</row>
    <row r="345" spans="1:12" x14ac:dyDescent="0.3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</row>
    <row r="346" spans="1:12" x14ac:dyDescent="0.3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</row>
    <row r="347" spans="1:12" x14ac:dyDescent="0.3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</row>
    <row r="348" spans="1:12" x14ac:dyDescent="0.3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</row>
    <row r="349" spans="1:12" x14ac:dyDescent="0.3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</row>
    <row r="350" spans="1:12" x14ac:dyDescent="0.3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</row>
    <row r="351" spans="1:12" x14ac:dyDescent="0.3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</row>
    <row r="352" spans="1:12" x14ac:dyDescent="0.3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</row>
    <row r="353" spans="1:12" x14ac:dyDescent="0.3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</row>
    <row r="354" spans="1:12" x14ac:dyDescent="0.3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</row>
    <row r="355" spans="1:12" x14ac:dyDescent="0.3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</row>
    <row r="356" spans="1:12" x14ac:dyDescent="0.3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</row>
    <row r="357" spans="1:12" x14ac:dyDescent="0.3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</row>
    <row r="358" spans="1:12" x14ac:dyDescent="0.3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</row>
    <row r="359" spans="1:12" x14ac:dyDescent="0.3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</row>
    <row r="360" spans="1:12" x14ac:dyDescent="0.3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</row>
    <row r="361" spans="1:12" x14ac:dyDescent="0.3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</row>
    <row r="362" spans="1:12" x14ac:dyDescent="0.3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</row>
    <row r="363" spans="1:12" x14ac:dyDescent="0.3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</row>
    <row r="364" spans="1:12" x14ac:dyDescent="0.3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</row>
    <row r="365" spans="1:12" x14ac:dyDescent="0.3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</row>
    <row r="366" spans="1:12" x14ac:dyDescent="0.3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</row>
    <row r="367" spans="1:12" x14ac:dyDescent="0.3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</row>
    <row r="368" spans="1:12" x14ac:dyDescent="0.3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</row>
    <row r="369" spans="1:12" x14ac:dyDescent="0.3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</row>
    <row r="370" spans="1:12" x14ac:dyDescent="0.3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</row>
    <row r="371" spans="1:12" x14ac:dyDescent="0.3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</row>
    <row r="372" spans="1:12" x14ac:dyDescent="0.3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</row>
    <row r="373" spans="1:12" x14ac:dyDescent="0.3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</row>
    <row r="374" spans="1:12" x14ac:dyDescent="0.3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</row>
    <row r="375" spans="1:12" x14ac:dyDescent="0.3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</row>
    <row r="376" spans="1:12" x14ac:dyDescent="0.3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</row>
    <row r="377" spans="1:12" x14ac:dyDescent="0.3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</row>
    <row r="378" spans="1:12" x14ac:dyDescent="0.3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</row>
    <row r="379" spans="1:12" x14ac:dyDescent="0.3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</row>
    <row r="380" spans="1:12" x14ac:dyDescent="0.3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</row>
    <row r="381" spans="1:12" x14ac:dyDescent="0.3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</row>
    <row r="382" spans="1:12" x14ac:dyDescent="0.3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</row>
    <row r="383" spans="1:12" x14ac:dyDescent="0.3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</row>
    <row r="384" spans="1:12" x14ac:dyDescent="0.3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</row>
    <row r="385" spans="1:12" x14ac:dyDescent="0.3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</row>
    <row r="386" spans="1:12" x14ac:dyDescent="0.3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</row>
    <row r="387" spans="1:12" x14ac:dyDescent="0.3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</row>
    <row r="388" spans="1:12" x14ac:dyDescent="0.3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</row>
    <row r="389" spans="1:12" x14ac:dyDescent="0.3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</row>
    <row r="390" spans="1:12" x14ac:dyDescent="0.3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</row>
    <row r="391" spans="1:12" x14ac:dyDescent="0.3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</row>
    <row r="392" spans="1:12" x14ac:dyDescent="0.3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</row>
    <row r="393" spans="1:12" x14ac:dyDescent="0.3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</row>
    <row r="394" spans="1:12" x14ac:dyDescent="0.3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</row>
    <row r="395" spans="1:12" x14ac:dyDescent="0.3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</row>
    <row r="396" spans="1:12" x14ac:dyDescent="0.3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</row>
    <row r="397" spans="1:12" x14ac:dyDescent="0.3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</row>
    <row r="398" spans="1:12" x14ac:dyDescent="0.3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</row>
    <row r="399" spans="1:12" x14ac:dyDescent="0.3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</row>
    <row r="400" spans="1:12" x14ac:dyDescent="0.3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</row>
    <row r="401" spans="1:12" x14ac:dyDescent="0.3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</row>
    <row r="402" spans="1:12" x14ac:dyDescent="0.3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</row>
    <row r="403" spans="1:12" x14ac:dyDescent="0.3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</row>
    <row r="404" spans="1:12" x14ac:dyDescent="0.3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</row>
    <row r="405" spans="1:12" x14ac:dyDescent="0.3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</row>
    <row r="406" spans="1:12" x14ac:dyDescent="0.3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</row>
    <row r="407" spans="1:12" x14ac:dyDescent="0.3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</row>
    <row r="408" spans="1:12" x14ac:dyDescent="0.3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</row>
    <row r="409" spans="1:12" x14ac:dyDescent="0.3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</row>
    <row r="410" spans="1:12" x14ac:dyDescent="0.3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</row>
    <row r="411" spans="1:12" x14ac:dyDescent="0.3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</row>
    <row r="412" spans="1:12" x14ac:dyDescent="0.3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x14ac:dyDescent="0.3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</row>
    <row r="414" spans="1:12" x14ac:dyDescent="0.3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</row>
    <row r="415" spans="1:12" x14ac:dyDescent="0.3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</row>
    <row r="416" spans="1:12" x14ac:dyDescent="0.3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</row>
    <row r="417" spans="1:12" x14ac:dyDescent="0.3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</row>
    <row r="418" spans="1:12" x14ac:dyDescent="0.3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</row>
    <row r="419" spans="1:12" x14ac:dyDescent="0.3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</row>
    <row r="420" spans="1:12" x14ac:dyDescent="0.3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</row>
    <row r="421" spans="1:12" x14ac:dyDescent="0.3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</row>
    <row r="422" spans="1:12" x14ac:dyDescent="0.3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</row>
    <row r="423" spans="1:12" x14ac:dyDescent="0.3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</row>
    <row r="424" spans="1:12" x14ac:dyDescent="0.3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</row>
    <row r="425" spans="1:12" x14ac:dyDescent="0.3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</row>
    <row r="426" spans="1:12" x14ac:dyDescent="0.3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</row>
    <row r="427" spans="1:12" x14ac:dyDescent="0.3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</row>
    <row r="428" spans="1:12" x14ac:dyDescent="0.3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</row>
    <row r="429" spans="1:12" x14ac:dyDescent="0.3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</row>
    <row r="430" spans="1:12" x14ac:dyDescent="0.3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</row>
    <row r="431" spans="1:12" x14ac:dyDescent="0.3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</row>
    <row r="432" spans="1:12" x14ac:dyDescent="0.3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</row>
    <row r="433" spans="1:12" x14ac:dyDescent="0.3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</row>
    <row r="434" spans="1:12" x14ac:dyDescent="0.3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</row>
    <row r="435" spans="1:12" x14ac:dyDescent="0.3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</row>
    <row r="436" spans="1:12" x14ac:dyDescent="0.3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</row>
    <row r="437" spans="1:12" x14ac:dyDescent="0.3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</row>
    <row r="438" spans="1:12" x14ac:dyDescent="0.3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</row>
    <row r="439" spans="1:12" x14ac:dyDescent="0.3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</row>
    <row r="440" spans="1:12" x14ac:dyDescent="0.3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</row>
    <row r="441" spans="1:12" x14ac:dyDescent="0.3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</row>
    <row r="442" spans="1:12" x14ac:dyDescent="0.3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</row>
    <row r="443" spans="1:12" x14ac:dyDescent="0.3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</row>
    <row r="444" spans="1:12" x14ac:dyDescent="0.3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x14ac:dyDescent="0.3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</row>
    <row r="446" spans="1:12" x14ac:dyDescent="0.3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</row>
    <row r="447" spans="1:12" x14ac:dyDescent="0.3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</row>
    <row r="448" spans="1:12" x14ac:dyDescent="0.3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</row>
    <row r="449" spans="1:12" x14ac:dyDescent="0.3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</row>
    <row r="450" spans="1:12" x14ac:dyDescent="0.3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</row>
    <row r="451" spans="1:12" x14ac:dyDescent="0.3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</row>
    <row r="452" spans="1:12" x14ac:dyDescent="0.3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</row>
    <row r="453" spans="1:12" x14ac:dyDescent="0.3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</row>
    <row r="454" spans="1:12" x14ac:dyDescent="0.3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</row>
    <row r="455" spans="1:12" x14ac:dyDescent="0.3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</row>
    <row r="456" spans="1:12" x14ac:dyDescent="0.3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</row>
    <row r="457" spans="1:12" x14ac:dyDescent="0.3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</row>
    <row r="458" spans="1:12" x14ac:dyDescent="0.3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</row>
    <row r="459" spans="1:12" x14ac:dyDescent="0.3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</row>
    <row r="460" spans="1:12" x14ac:dyDescent="0.3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</row>
    <row r="461" spans="1:12" x14ac:dyDescent="0.3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</row>
    <row r="462" spans="1:12" x14ac:dyDescent="0.3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</row>
    <row r="463" spans="1:12" x14ac:dyDescent="0.3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</row>
    <row r="464" spans="1:12" x14ac:dyDescent="0.3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</row>
    <row r="465" spans="1:12" x14ac:dyDescent="0.3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</row>
    <row r="466" spans="1:12" x14ac:dyDescent="0.3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</row>
    <row r="467" spans="1:12" x14ac:dyDescent="0.3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</row>
    <row r="468" spans="1:12" x14ac:dyDescent="0.3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</row>
    <row r="469" spans="1:12" x14ac:dyDescent="0.3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</row>
    <row r="470" spans="1:12" x14ac:dyDescent="0.3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</row>
    <row r="471" spans="1:12" x14ac:dyDescent="0.3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</row>
    <row r="472" spans="1:12" x14ac:dyDescent="0.3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</row>
    <row r="473" spans="1:12" x14ac:dyDescent="0.3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</row>
    <row r="474" spans="1:12" x14ac:dyDescent="0.3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</row>
    <row r="475" spans="1:12" x14ac:dyDescent="0.3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</row>
    <row r="476" spans="1:12" x14ac:dyDescent="0.3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</row>
    <row r="477" spans="1:12" x14ac:dyDescent="0.3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</row>
    <row r="478" spans="1:12" x14ac:dyDescent="0.3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</row>
    <row r="479" spans="1:12" x14ac:dyDescent="0.3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</row>
    <row r="480" spans="1:12" x14ac:dyDescent="0.3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</row>
    <row r="481" spans="1:12" x14ac:dyDescent="0.3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</row>
    <row r="482" spans="1:12" x14ac:dyDescent="0.3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</row>
    <row r="483" spans="1:12" x14ac:dyDescent="0.3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</row>
    <row r="484" spans="1:12" x14ac:dyDescent="0.3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</row>
    <row r="485" spans="1:12" x14ac:dyDescent="0.3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</row>
    <row r="486" spans="1:12" x14ac:dyDescent="0.3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</row>
    <row r="487" spans="1:12" x14ac:dyDescent="0.3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</row>
    <row r="488" spans="1:12" x14ac:dyDescent="0.3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</row>
    <row r="489" spans="1:12" x14ac:dyDescent="0.3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</row>
    <row r="490" spans="1:12" x14ac:dyDescent="0.3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</row>
    <row r="491" spans="1:12" x14ac:dyDescent="0.3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</row>
    <row r="492" spans="1:12" x14ac:dyDescent="0.3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</row>
    <row r="493" spans="1:12" x14ac:dyDescent="0.3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</row>
    <row r="494" spans="1:12" x14ac:dyDescent="0.3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</row>
    <row r="495" spans="1:12" x14ac:dyDescent="0.3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</row>
    <row r="496" spans="1:12" x14ac:dyDescent="0.3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</row>
    <row r="497" spans="1:12" x14ac:dyDescent="0.3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</row>
    <row r="498" spans="1:12" x14ac:dyDescent="0.3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</row>
    <row r="499" spans="1:12" x14ac:dyDescent="0.3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</row>
    <row r="500" spans="1:12" x14ac:dyDescent="0.3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</row>
    <row r="501" spans="1:12" x14ac:dyDescent="0.3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</row>
    <row r="502" spans="1:12" x14ac:dyDescent="0.3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</row>
    <row r="503" spans="1:12" x14ac:dyDescent="0.3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</row>
    <row r="504" spans="1:12" x14ac:dyDescent="0.3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</row>
    <row r="505" spans="1:12" x14ac:dyDescent="0.3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</row>
    <row r="506" spans="1:12" x14ac:dyDescent="0.3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</row>
    <row r="507" spans="1:12" x14ac:dyDescent="0.3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</row>
    <row r="508" spans="1:12" x14ac:dyDescent="0.3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</row>
    <row r="509" spans="1:12" x14ac:dyDescent="0.3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</row>
    <row r="510" spans="1:12" x14ac:dyDescent="0.3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</row>
    <row r="511" spans="1:12" x14ac:dyDescent="0.3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</row>
    <row r="512" spans="1:12" x14ac:dyDescent="0.3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</row>
    <row r="513" spans="1:12" x14ac:dyDescent="0.3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</row>
    <row r="514" spans="1:12" x14ac:dyDescent="0.3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</row>
    <row r="515" spans="1:12" x14ac:dyDescent="0.3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</row>
    <row r="516" spans="1:12" x14ac:dyDescent="0.3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</row>
    <row r="517" spans="1:12" x14ac:dyDescent="0.3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</row>
    <row r="518" spans="1:12" x14ac:dyDescent="0.3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</row>
    <row r="519" spans="1:12" x14ac:dyDescent="0.3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</row>
    <row r="520" spans="1:12" x14ac:dyDescent="0.3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</row>
    <row r="521" spans="1:12" x14ac:dyDescent="0.3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</row>
    <row r="522" spans="1:12" x14ac:dyDescent="0.3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</row>
    <row r="523" spans="1:12" x14ac:dyDescent="0.3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</row>
    <row r="524" spans="1:12" x14ac:dyDescent="0.3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</row>
    <row r="525" spans="1:12" x14ac:dyDescent="0.3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</row>
    <row r="526" spans="1:12" x14ac:dyDescent="0.3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</row>
    <row r="527" spans="1:12" x14ac:dyDescent="0.3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</row>
    <row r="528" spans="1:12" x14ac:dyDescent="0.3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</row>
    <row r="529" spans="1:12" x14ac:dyDescent="0.3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</row>
    <row r="530" spans="1:12" x14ac:dyDescent="0.3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</row>
    <row r="531" spans="1:12" x14ac:dyDescent="0.3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</row>
    <row r="532" spans="1:12" x14ac:dyDescent="0.3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</row>
    <row r="533" spans="1:12" x14ac:dyDescent="0.3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</row>
    <row r="534" spans="1:12" x14ac:dyDescent="0.3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</row>
    <row r="535" spans="1:12" x14ac:dyDescent="0.3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</row>
    <row r="536" spans="1:12" x14ac:dyDescent="0.3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</row>
    <row r="537" spans="1:12" x14ac:dyDescent="0.3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</row>
    <row r="538" spans="1:12" x14ac:dyDescent="0.3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</row>
    <row r="539" spans="1:12" x14ac:dyDescent="0.3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</row>
    <row r="540" spans="1:12" x14ac:dyDescent="0.3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</row>
    <row r="541" spans="1:12" x14ac:dyDescent="0.3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</row>
    <row r="542" spans="1:12" x14ac:dyDescent="0.3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</row>
    <row r="543" spans="1:12" x14ac:dyDescent="0.3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</row>
    <row r="544" spans="1:12" x14ac:dyDescent="0.3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</row>
    <row r="545" spans="1:12" x14ac:dyDescent="0.3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</row>
    <row r="546" spans="1:12" x14ac:dyDescent="0.3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</row>
    <row r="547" spans="1:12" x14ac:dyDescent="0.3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</row>
    <row r="548" spans="1:12" x14ac:dyDescent="0.3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</row>
    <row r="549" spans="1:12" x14ac:dyDescent="0.3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</row>
    <row r="550" spans="1:12" x14ac:dyDescent="0.3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</row>
    <row r="551" spans="1:12" x14ac:dyDescent="0.3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</row>
    <row r="552" spans="1:12" x14ac:dyDescent="0.3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</row>
    <row r="553" spans="1:12" x14ac:dyDescent="0.3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</row>
    <row r="554" spans="1:12" x14ac:dyDescent="0.3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</row>
    <row r="555" spans="1:12" x14ac:dyDescent="0.3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</row>
    <row r="556" spans="1:12" x14ac:dyDescent="0.3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</row>
    <row r="557" spans="1:12" x14ac:dyDescent="0.3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</row>
    <row r="558" spans="1:12" x14ac:dyDescent="0.3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</row>
    <row r="559" spans="1:12" x14ac:dyDescent="0.3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</row>
    <row r="560" spans="1:12" x14ac:dyDescent="0.3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</row>
    <row r="561" spans="1:12" x14ac:dyDescent="0.3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</row>
    <row r="562" spans="1:12" x14ac:dyDescent="0.3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</row>
    <row r="563" spans="1:12" x14ac:dyDescent="0.3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</row>
    <row r="564" spans="1:12" x14ac:dyDescent="0.3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</row>
    <row r="565" spans="1:12" x14ac:dyDescent="0.3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</row>
    <row r="566" spans="1:12" x14ac:dyDescent="0.3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</row>
    <row r="567" spans="1:12" x14ac:dyDescent="0.3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</row>
    <row r="568" spans="1:12" x14ac:dyDescent="0.3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</row>
    <row r="569" spans="1:12" x14ac:dyDescent="0.3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</row>
    <row r="570" spans="1:12" x14ac:dyDescent="0.3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</row>
    <row r="571" spans="1:12" x14ac:dyDescent="0.3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</row>
    <row r="572" spans="1:12" x14ac:dyDescent="0.3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</row>
    <row r="573" spans="1:12" x14ac:dyDescent="0.3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</row>
    <row r="574" spans="1:12" x14ac:dyDescent="0.3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</row>
    <row r="575" spans="1:12" x14ac:dyDescent="0.3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</row>
    <row r="576" spans="1:12" x14ac:dyDescent="0.3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</row>
    <row r="577" spans="1:12" x14ac:dyDescent="0.3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</row>
    <row r="578" spans="1:12" x14ac:dyDescent="0.3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</row>
    <row r="579" spans="1:12" x14ac:dyDescent="0.3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</row>
    <row r="580" spans="1:12" x14ac:dyDescent="0.3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</row>
    <row r="581" spans="1:12" x14ac:dyDescent="0.3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</row>
    <row r="582" spans="1:12" x14ac:dyDescent="0.3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</row>
    <row r="583" spans="1:12" x14ac:dyDescent="0.3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</row>
    <row r="584" spans="1:12" x14ac:dyDescent="0.3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</row>
    <row r="585" spans="1:12" x14ac:dyDescent="0.3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</row>
    <row r="586" spans="1:12" x14ac:dyDescent="0.3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</row>
    <row r="587" spans="1:12" x14ac:dyDescent="0.3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</row>
    <row r="588" spans="1:12" x14ac:dyDescent="0.3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</row>
    <row r="589" spans="1:12" x14ac:dyDescent="0.3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</row>
    <row r="590" spans="1:12" x14ac:dyDescent="0.3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</row>
    <row r="591" spans="1:12" x14ac:dyDescent="0.3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</row>
    <row r="592" spans="1:12" x14ac:dyDescent="0.3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</row>
    <row r="593" spans="1:12" x14ac:dyDescent="0.3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</row>
    <row r="594" spans="1:12" x14ac:dyDescent="0.3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</row>
    <row r="595" spans="1:12" x14ac:dyDescent="0.3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</row>
    <row r="596" spans="1:12" x14ac:dyDescent="0.3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</row>
    <row r="597" spans="1:12" x14ac:dyDescent="0.3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</row>
    <row r="598" spans="1:12" x14ac:dyDescent="0.3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</row>
    <row r="599" spans="1:12" x14ac:dyDescent="0.3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</row>
    <row r="600" spans="1:12" x14ac:dyDescent="0.3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</row>
    <row r="601" spans="1:12" x14ac:dyDescent="0.3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</row>
    <row r="602" spans="1:12" x14ac:dyDescent="0.3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</row>
    <row r="603" spans="1:12" x14ac:dyDescent="0.3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</row>
    <row r="604" spans="1:12" x14ac:dyDescent="0.3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</row>
    <row r="605" spans="1:12" x14ac:dyDescent="0.3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</row>
    <row r="606" spans="1:12" x14ac:dyDescent="0.3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</row>
    <row r="607" spans="1:12" x14ac:dyDescent="0.3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</row>
    <row r="608" spans="1:12" x14ac:dyDescent="0.3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</row>
    <row r="609" spans="1:12" x14ac:dyDescent="0.3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</row>
    <row r="610" spans="1:12" x14ac:dyDescent="0.3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</row>
    <row r="611" spans="1:12" x14ac:dyDescent="0.3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</row>
    <row r="612" spans="1:12" x14ac:dyDescent="0.3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</row>
    <row r="613" spans="1:12" x14ac:dyDescent="0.3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</row>
    <row r="614" spans="1:12" x14ac:dyDescent="0.3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</row>
    <row r="615" spans="1:12" x14ac:dyDescent="0.3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</row>
    <row r="616" spans="1:12" x14ac:dyDescent="0.3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</row>
    <row r="617" spans="1:12" x14ac:dyDescent="0.3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</row>
    <row r="618" spans="1:12" x14ac:dyDescent="0.3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</row>
    <row r="619" spans="1:12" x14ac:dyDescent="0.3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</row>
    <row r="620" spans="1:12" x14ac:dyDescent="0.3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</row>
    <row r="621" spans="1:12" x14ac:dyDescent="0.3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</row>
    <row r="622" spans="1:12" x14ac:dyDescent="0.3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</row>
    <row r="623" spans="1:12" x14ac:dyDescent="0.3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</row>
    <row r="624" spans="1:12" x14ac:dyDescent="0.3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</row>
    <row r="625" spans="1:12" x14ac:dyDescent="0.3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</row>
    <row r="626" spans="1:12" x14ac:dyDescent="0.3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</row>
    <row r="627" spans="1:12" x14ac:dyDescent="0.3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</row>
    <row r="628" spans="1:12" x14ac:dyDescent="0.3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</row>
    <row r="629" spans="1:12" x14ac:dyDescent="0.3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</row>
    <row r="630" spans="1:12" x14ac:dyDescent="0.3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</row>
    <row r="631" spans="1:12" x14ac:dyDescent="0.3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</row>
    <row r="632" spans="1:12" x14ac:dyDescent="0.3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</row>
    <row r="633" spans="1:12" x14ac:dyDescent="0.3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</row>
    <row r="634" spans="1:12" x14ac:dyDescent="0.3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</row>
    <row r="635" spans="1:12" x14ac:dyDescent="0.3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</row>
    <row r="636" spans="1:12" x14ac:dyDescent="0.3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</row>
    <row r="637" spans="1:12" x14ac:dyDescent="0.3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</row>
    <row r="638" spans="1:12" x14ac:dyDescent="0.3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</row>
    <row r="639" spans="1:12" x14ac:dyDescent="0.3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</row>
    <row r="640" spans="1:12" x14ac:dyDescent="0.3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</row>
    <row r="641" spans="1:12" x14ac:dyDescent="0.3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</row>
    <row r="642" spans="1:12" x14ac:dyDescent="0.3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</row>
    <row r="643" spans="1:12" x14ac:dyDescent="0.3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</row>
    <row r="644" spans="1:12" x14ac:dyDescent="0.3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</row>
    <row r="645" spans="1:12" x14ac:dyDescent="0.3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</row>
    <row r="646" spans="1:12" x14ac:dyDescent="0.3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</row>
    <row r="647" spans="1:12" x14ac:dyDescent="0.3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</row>
    <row r="648" spans="1:12" x14ac:dyDescent="0.3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</row>
    <row r="649" spans="1:12" x14ac:dyDescent="0.3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</row>
    <row r="650" spans="1:12" x14ac:dyDescent="0.3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</row>
    <row r="651" spans="1:12" x14ac:dyDescent="0.3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</row>
    <row r="652" spans="1:12" x14ac:dyDescent="0.3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</row>
    <row r="653" spans="1:12" x14ac:dyDescent="0.3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</row>
    <row r="654" spans="1:12" x14ac:dyDescent="0.3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</row>
    <row r="655" spans="1:12" x14ac:dyDescent="0.3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</row>
    <row r="656" spans="1:12" x14ac:dyDescent="0.3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</row>
    <row r="657" spans="1:12" x14ac:dyDescent="0.3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</row>
    <row r="658" spans="1:12" x14ac:dyDescent="0.3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</row>
    <row r="659" spans="1:12" x14ac:dyDescent="0.3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</row>
    <row r="660" spans="1:12" x14ac:dyDescent="0.3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</row>
    <row r="661" spans="1:12" x14ac:dyDescent="0.3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</row>
    <row r="662" spans="1:12" x14ac:dyDescent="0.3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</row>
    <row r="663" spans="1:12" x14ac:dyDescent="0.3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</row>
    <row r="664" spans="1:12" x14ac:dyDescent="0.3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</row>
    <row r="665" spans="1:12" x14ac:dyDescent="0.3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</row>
    <row r="666" spans="1:12" x14ac:dyDescent="0.3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</row>
    <row r="667" spans="1:12" x14ac:dyDescent="0.3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</row>
    <row r="668" spans="1:12" x14ac:dyDescent="0.3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</row>
    <row r="669" spans="1:12" x14ac:dyDescent="0.3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</row>
    <row r="670" spans="1:12" x14ac:dyDescent="0.3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</row>
    <row r="671" spans="1:12" x14ac:dyDescent="0.3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</row>
    <row r="672" spans="1:12" x14ac:dyDescent="0.3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</row>
    <row r="673" spans="1:12" x14ac:dyDescent="0.3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</row>
    <row r="674" spans="1:12" x14ac:dyDescent="0.3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</row>
    <row r="675" spans="1:12" x14ac:dyDescent="0.3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</row>
    <row r="676" spans="1:12" x14ac:dyDescent="0.3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</row>
    <row r="677" spans="1:12" x14ac:dyDescent="0.3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</row>
    <row r="678" spans="1:12" x14ac:dyDescent="0.3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</row>
    <row r="679" spans="1:12" x14ac:dyDescent="0.3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</row>
    <row r="680" spans="1:12" x14ac:dyDescent="0.3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</row>
    <row r="681" spans="1:12" x14ac:dyDescent="0.3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</row>
    <row r="682" spans="1:12" x14ac:dyDescent="0.3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</row>
    <row r="683" spans="1:12" x14ac:dyDescent="0.3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</row>
    <row r="684" spans="1:12" x14ac:dyDescent="0.3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</row>
    <row r="685" spans="1:12" x14ac:dyDescent="0.3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</row>
    <row r="686" spans="1:12" x14ac:dyDescent="0.3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</row>
    <row r="687" spans="1:12" x14ac:dyDescent="0.3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</row>
    <row r="688" spans="1:12" x14ac:dyDescent="0.3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</row>
    <row r="689" spans="1:12" x14ac:dyDescent="0.3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</row>
    <row r="690" spans="1:12" x14ac:dyDescent="0.3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</row>
    <row r="691" spans="1:12" x14ac:dyDescent="0.3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</row>
    <row r="692" spans="1:12" x14ac:dyDescent="0.3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</row>
    <row r="693" spans="1:12" x14ac:dyDescent="0.3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</row>
    <row r="694" spans="1:12" x14ac:dyDescent="0.3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</row>
    <row r="695" spans="1:12" x14ac:dyDescent="0.3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</row>
    <row r="696" spans="1:12" x14ac:dyDescent="0.3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</row>
    <row r="697" spans="1:12" x14ac:dyDescent="0.3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</row>
    <row r="698" spans="1:12" x14ac:dyDescent="0.3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</row>
    <row r="699" spans="1:12" x14ac:dyDescent="0.3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</row>
    <row r="700" spans="1:12" x14ac:dyDescent="0.3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</row>
    <row r="701" spans="1:12" x14ac:dyDescent="0.3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</row>
    <row r="702" spans="1:12" x14ac:dyDescent="0.3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</row>
    <row r="703" spans="1:12" x14ac:dyDescent="0.3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</row>
    <row r="704" spans="1:12" x14ac:dyDescent="0.3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</row>
    <row r="705" spans="1:12" x14ac:dyDescent="0.3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</row>
    <row r="706" spans="1:12" x14ac:dyDescent="0.3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</row>
    <row r="707" spans="1:12" x14ac:dyDescent="0.3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</row>
    <row r="708" spans="1:12" x14ac:dyDescent="0.3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</row>
    <row r="709" spans="1:12" x14ac:dyDescent="0.3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</row>
    <row r="710" spans="1:12" x14ac:dyDescent="0.3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</row>
    <row r="711" spans="1:12" x14ac:dyDescent="0.3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</row>
    <row r="712" spans="1:12" x14ac:dyDescent="0.3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</row>
    <row r="713" spans="1:12" x14ac:dyDescent="0.3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</row>
    <row r="714" spans="1:12" x14ac:dyDescent="0.3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</row>
    <row r="715" spans="1:12" x14ac:dyDescent="0.3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</row>
    <row r="716" spans="1:12" x14ac:dyDescent="0.3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</row>
    <row r="717" spans="1:12" x14ac:dyDescent="0.3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</row>
    <row r="718" spans="1:12" x14ac:dyDescent="0.3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</row>
    <row r="719" spans="1:12" x14ac:dyDescent="0.3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</row>
    <row r="720" spans="1:12" x14ac:dyDescent="0.3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</row>
    <row r="721" spans="1:12" x14ac:dyDescent="0.3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</row>
    <row r="722" spans="1:12" x14ac:dyDescent="0.3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</row>
    <row r="723" spans="1:12" x14ac:dyDescent="0.3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</row>
    <row r="724" spans="1:12" x14ac:dyDescent="0.3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</row>
    <row r="725" spans="1:12" x14ac:dyDescent="0.3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</row>
    <row r="726" spans="1:12" x14ac:dyDescent="0.3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</row>
    <row r="727" spans="1:12" x14ac:dyDescent="0.3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</row>
    <row r="728" spans="1:12" x14ac:dyDescent="0.3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</row>
    <row r="729" spans="1:12" x14ac:dyDescent="0.3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</row>
    <row r="730" spans="1:12" x14ac:dyDescent="0.3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</row>
    <row r="731" spans="1:12" x14ac:dyDescent="0.3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</row>
    <row r="732" spans="1:12" x14ac:dyDescent="0.3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</row>
    <row r="733" spans="1:12" x14ac:dyDescent="0.3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</row>
    <row r="734" spans="1:12" x14ac:dyDescent="0.3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</row>
    <row r="735" spans="1:12" x14ac:dyDescent="0.3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</row>
    <row r="736" spans="1:12" x14ac:dyDescent="0.3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</row>
    <row r="737" spans="1:12" x14ac:dyDescent="0.3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</row>
    <row r="738" spans="1:12" x14ac:dyDescent="0.3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</row>
    <row r="739" spans="1:12" x14ac:dyDescent="0.3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</row>
    <row r="740" spans="1:12" x14ac:dyDescent="0.3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</row>
    <row r="741" spans="1:12" x14ac:dyDescent="0.3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</row>
    <row r="742" spans="1:12" x14ac:dyDescent="0.3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</row>
    <row r="743" spans="1:12" x14ac:dyDescent="0.3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</row>
    <row r="744" spans="1:12" x14ac:dyDescent="0.3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</row>
    <row r="745" spans="1:12" x14ac:dyDescent="0.3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</row>
    <row r="746" spans="1:12" x14ac:dyDescent="0.3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</row>
    <row r="747" spans="1:12" x14ac:dyDescent="0.3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</row>
    <row r="748" spans="1:12" x14ac:dyDescent="0.3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</row>
    <row r="749" spans="1:12" x14ac:dyDescent="0.3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</row>
    <row r="750" spans="1:12" x14ac:dyDescent="0.3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</row>
    <row r="751" spans="1:12" x14ac:dyDescent="0.3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</row>
    <row r="752" spans="1:12" x14ac:dyDescent="0.3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</row>
    <row r="753" spans="1:12" x14ac:dyDescent="0.3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</row>
    <row r="754" spans="1:12" x14ac:dyDescent="0.3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</row>
    <row r="755" spans="1:12" x14ac:dyDescent="0.3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</row>
    <row r="756" spans="1:12" x14ac:dyDescent="0.3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</row>
    <row r="757" spans="1:12" x14ac:dyDescent="0.3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</row>
    <row r="758" spans="1:12" x14ac:dyDescent="0.3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</row>
    <row r="759" spans="1:12" x14ac:dyDescent="0.3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</row>
    <row r="760" spans="1:12" x14ac:dyDescent="0.3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</row>
    <row r="761" spans="1:12" x14ac:dyDescent="0.3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</row>
    <row r="762" spans="1:12" x14ac:dyDescent="0.3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</row>
    <row r="763" spans="1:12" x14ac:dyDescent="0.3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</row>
    <row r="764" spans="1:12" x14ac:dyDescent="0.3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</row>
    <row r="765" spans="1:12" x14ac:dyDescent="0.3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</row>
    <row r="766" spans="1:12" x14ac:dyDescent="0.3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</row>
    <row r="767" spans="1:12" x14ac:dyDescent="0.3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</row>
    <row r="768" spans="1:12" x14ac:dyDescent="0.3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</row>
    <row r="769" spans="1:12" x14ac:dyDescent="0.3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</row>
    <row r="770" spans="1:12" x14ac:dyDescent="0.3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</row>
    <row r="771" spans="1:12" x14ac:dyDescent="0.3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</row>
    <row r="772" spans="1:12" x14ac:dyDescent="0.3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</row>
    <row r="773" spans="1:12" x14ac:dyDescent="0.3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</row>
    <row r="774" spans="1:12" x14ac:dyDescent="0.3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</row>
    <row r="775" spans="1:12" x14ac:dyDescent="0.3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</row>
    <row r="776" spans="1:12" x14ac:dyDescent="0.3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</row>
    <row r="777" spans="1:12" x14ac:dyDescent="0.3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</row>
    <row r="778" spans="1:12" x14ac:dyDescent="0.3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</row>
    <row r="779" spans="1:12" x14ac:dyDescent="0.3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</row>
    <row r="780" spans="1:12" x14ac:dyDescent="0.3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</row>
    <row r="781" spans="1:12" x14ac:dyDescent="0.3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</row>
    <row r="782" spans="1:12" x14ac:dyDescent="0.3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</row>
    <row r="783" spans="1:12" x14ac:dyDescent="0.3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</row>
    <row r="784" spans="1:12" x14ac:dyDescent="0.3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</row>
    <row r="785" spans="1:12" x14ac:dyDescent="0.3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</row>
    <row r="786" spans="1:12" x14ac:dyDescent="0.3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</row>
    <row r="787" spans="1:12" x14ac:dyDescent="0.3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</row>
    <row r="788" spans="1:12" x14ac:dyDescent="0.3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</row>
    <row r="789" spans="1:12" x14ac:dyDescent="0.3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</row>
    <row r="790" spans="1:12" x14ac:dyDescent="0.3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</row>
    <row r="791" spans="1:12" x14ac:dyDescent="0.3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</row>
    <row r="792" spans="1:12" x14ac:dyDescent="0.3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</row>
    <row r="793" spans="1:12" x14ac:dyDescent="0.3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</row>
    <row r="794" spans="1:12" x14ac:dyDescent="0.3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</row>
    <row r="795" spans="1:12" x14ac:dyDescent="0.3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</row>
    <row r="796" spans="1:12" x14ac:dyDescent="0.3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</row>
    <row r="797" spans="1:12" x14ac:dyDescent="0.3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</row>
    <row r="798" spans="1:12" x14ac:dyDescent="0.3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</row>
    <row r="799" spans="1:12" x14ac:dyDescent="0.3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</row>
    <row r="800" spans="1:12" x14ac:dyDescent="0.3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</row>
    <row r="801" spans="1:12" x14ac:dyDescent="0.3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</row>
    <row r="802" spans="1:12" x14ac:dyDescent="0.3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</row>
    <row r="803" spans="1:12" x14ac:dyDescent="0.3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</row>
    <row r="804" spans="1:12" x14ac:dyDescent="0.3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</row>
    <row r="805" spans="1:12" x14ac:dyDescent="0.3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</row>
    <row r="806" spans="1:12" x14ac:dyDescent="0.3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</row>
    <row r="807" spans="1:12" x14ac:dyDescent="0.3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</row>
    <row r="808" spans="1:12" x14ac:dyDescent="0.3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</row>
    <row r="809" spans="1:12" x14ac:dyDescent="0.3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</row>
    <row r="810" spans="1:12" x14ac:dyDescent="0.3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</row>
    <row r="811" spans="1:12" x14ac:dyDescent="0.3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</row>
    <row r="812" spans="1:12" x14ac:dyDescent="0.3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</row>
    <row r="813" spans="1:12" x14ac:dyDescent="0.3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</row>
    <row r="814" spans="1:12" x14ac:dyDescent="0.3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</row>
    <row r="815" spans="1:12" x14ac:dyDescent="0.3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</row>
    <row r="816" spans="1:12" x14ac:dyDescent="0.3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</row>
    <row r="817" spans="1:12" x14ac:dyDescent="0.3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</row>
    <row r="818" spans="1:12" x14ac:dyDescent="0.3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</row>
    <row r="819" spans="1:12" x14ac:dyDescent="0.3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</row>
    <row r="820" spans="1:12" x14ac:dyDescent="0.3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</row>
    <row r="821" spans="1:12" x14ac:dyDescent="0.3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</row>
    <row r="822" spans="1:12" x14ac:dyDescent="0.3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</row>
    <row r="823" spans="1:12" x14ac:dyDescent="0.3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</row>
    <row r="824" spans="1:12" x14ac:dyDescent="0.3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</row>
    <row r="825" spans="1:12" x14ac:dyDescent="0.3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</row>
    <row r="826" spans="1:12" x14ac:dyDescent="0.3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</row>
    <row r="827" spans="1:12" x14ac:dyDescent="0.3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</row>
    <row r="828" spans="1:12" x14ac:dyDescent="0.3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</row>
    <row r="829" spans="1:12" x14ac:dyDescent="0.3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</row>
    <row r="830" spans="1:12" x14ac:dyDescent="0.3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</row>
    <row r="831" spans="1:12" x14ac:dyDescent="0.3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</row>
    <row r="832" spans="1:12" x14ac:dyDescent="0.3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</row>
    <row r="833" spans="1:12" x14ac:dyDescent="0.3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</row>
    <row r="834" spans="1:12" x14ac:dyDescent="0.3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</row>
    <row r="835" spans="1:12" x14ac:dyDescent="0.3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</row>
    <row r="836" spans="1:12" x14ac:dyDescent="0.3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</row>
    <row r="837" spans="1:12" x14ac:dyDescent="0.3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</row>
    <row r="838" spans="1:12" x14ac:dyDescent="0.3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</row>
    <row r="839" spans="1:12" x14ac:dyDescent="0.3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</row>
    <row r="840" spans="1:12" x14ac:dyDescent="0.3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</row>
    <row r="841" spans="1:12" x14ac:dyDescent="0.3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</row>
    <row r="842" spans="1:12" x14ac:dyDescent="0.3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</row>
    <row r="843" spans="1:12" x14ac:dyDescent="0.3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</row>
    <row r="844" spans="1:12" x14ac:dyDescent="0.3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</row>
    <row r="845" spans="1:12" x14ac:dyDescent="0.3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</row>
    <row r="846" spans="1:12" x14ac:dyDescent="0.3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</row>
    <row r="847" spans="1:12" x14ac:dyDescent="0.3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</row>
    <row r="848" spans="1:12" x14ac:dyDescent="0.3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</row>
    <row r="849" spans="1:12" x14ac:dyDescent="0.3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</row>
    <row r="850" spans="1:12" x14ac:dyDescent="0.3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</row>
    <row r="851" spans="1:12" x14ac:dyDescent="0.3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</row>
    <row r="852" spans="1:12" x14ac:dyDescent="0.3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</row>
    <row r="853" spans="1:12" x14ac:dyDescent="0.3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</row>
    <row r="854" spans="1:12" x14ac:dyDescent="0.3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</row>
    <row r="855" spans="1:12" x14ac:dyDescent="0.3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</row>
    <row r="856" spans="1:12" x14ac:dyDescent="0.3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</row>
    <row r="857" spans="1:12" x14ac:dyDescent="0.3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</row>
    <row r="858" spans="1:12" x14ac:dyDescent="0.3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</row>
    <row r="859" spans="1:12" x14ac:dyDescent="0.3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</row>
    <row r="860" spans="1:12" x14ac:dyDescent="0.3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</row>
    <row r="861" spans="1:12" x14ac:dyDescent="0.3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</row>
    <row r="862" spans="1:12" x14ac:dyDescent="0.3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</row>
    <row r="863" spans="1:12" x14ac:dyDescent="0.3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</row>
    <row r="864" spans="1:12" x14ac:dyDescent="0.3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</row>
    <row r="865" spans="1:12" x14ac:dyDescent="0.3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</row>
    <row r="866" spans="1:12" x14ac:dyDescent="0.3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</row>
    <row r="867" spans="1:12" x14ac:dyDescent="0.3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</row>
    <row r="868" spans="1:12" x14ac:dyDescent="0.3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</row>
    <row r="869" spans="1:12" x14ac:dyDescent="0.3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</row>
    <row r="870" spans="1:12" x14ac:dyDescent="0.3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</row>
    <row r="871" spans="1:12" x14ac:dyDescent="0.3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</row>
    <row r="872" spans="1:12" x14ac:dyDescent="0.3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</row>
    <row r="873" spans="1:12" x14ac:dyDescent="0.3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</row>
    <row r="874" spans="1:12" x14ac:dyDescent="0.3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</row>
    <row r="875" spans="1:12" x14ac:dyDescent="0.3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</row>
    <row r="876" spans="1:12" x14ac:dyDescent="0.3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</row>
    <row r="877" spans="1:12" x14ac:dyDescent="0.3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</row>
    <row r="878" spans="1:12" x14ac:dyDescent="0.3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</row>
    <row r="879" spans="1:12" x14ac:dyDescent="0.3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</row>
    <row r="880" spans="1:12" x14ac:dyDescent="0.3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</row>
    <row r="881" spans="1:12" x14ac:dyDescent="0.3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</row>
    <row r="882" spans="1:12" x14ac:dyDescent="0.3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</row>
    <row r="883" spans="1:12" x14ac:dyDescent="0.3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</row>
    <row r="884" spans="1:12" x14ac:dyDescent="0.3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</row>
    <row r="885" spans="1:12" x14ac:dyDescent="0.3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</row>
    <row r="886" spans="1:12" x14ac:dyDescent="0.3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</row>
    <row r="887" spans="1:12" x14ac:dyDescent="0.3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</row>
    <row r="888" spans="1:12" x14ac:dyDescent="0.3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</row>
    <row r="889" spans="1:12" x14ac:dyDescent="0.3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</row>
    <row r="890" spans="1:12" x14ac:dyDescent="0.3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</row>
    <row r="891" spans="1:12" x14ac:dyDescent="0.3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</row>
    <row r="892" spans="1:12" x14ac:dyDescent="0.3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</row>
    <row r="893" spans="1:12" x14ac:dyDescent="0.3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</row>
    <row r="894" spans="1:12" x14ac:dyDescent="0.3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</row>
    <row r="895" spans="1:12" x14ac:dyDescent="0.3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</row>
    <row r="896" spans="1:12" x14ac:dyDescent="0.3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</row>
    <row r="897" spans="1:12" x14ac:dyDescent="0.3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</row>
    <row r="898" spans="1:12" x14ac:dyDescent="0.3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</row>
    <row r="899" spans="1:12" x14ac:dyDescent="0.3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</row>
    <row r="900" spans="1:12" x14ac:dyDescent="0.3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</row>
    <row r="901" spans="1:12" x14ac:dyDescent="0.3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</row>
    <row r="902" spans="1:12" x14ac:dyDescent="0.3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</row>
    <row r="903" spans="1:12" x14ac:dyDescent="0.3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</row>
    <row r="904" spans="1:12" x14ac:dyDescent="0.3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</row>
    <row r="905" spans="1:12" x14ac:dyDescent="0.3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</row>
    <row r="906" spans="1:12" x14ac:dyDescent="0.3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</row>
    <row r="907" spans="1:12" x14ac:dyDescent="0.3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</row>
    <row r="908" spans="1:12" x14ac:dyDescent="0.3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</row>
    <row r="909" spans="1:12" x14ac:dyDescent="0.3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</row>
    <row r="910" spans="1:12" x14ac:dyDescent="0.3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</row>
    <row r="911" spans="1:12" x14ac:dyDescent="0.3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</row>
    <row r="912" spans="1:12" x14ac:dyDescent="0.3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</row>
    <row r="913" spans="1:12" x14ac:dyDescent="0.3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</row>
    <row r="914" spans="1:12" x14ac:dyDescent="0.3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</row>
    <row r="915" spans="1:12" x14ac:dyDescent="0.3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</row>
    <row r="916" spans="1:12" x14ac:dyDescent="0.3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</row>
    <row r="917" spans="1:12" x14ac:dyDescent="0.3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</row>
    <row r="918" spans="1:12" x14ac:dyDescent="0.3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</row>
    <row r="919" spans="1:12" x14ac:dyDescent="0.3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</row>
    <row r="920" spans="1:12" x14ac:dyDescent="0.3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</row>
    <row r="921" spans="1:12" x14ac:dyDescent="0.3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</row>
    <row r="922" spans="1:12" x14ac:dyDescent="0.3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</row>
    <row r="923" spans="1:12" x14ac:dyDescent="0.3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</row>
    <row r="924" spans="1:12" x14ac:dyDescent="0.3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</row>
    <row r="925" spans="1:12" x14ac:dyDescent="0.3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</row>
    <row r="926" spans="1:12" x14ac:dyDescent="0.3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</row>
    <row r="927" spans="1:12" x14ac:dyDescent="0.3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</row>
    <row r="928" spans="1:12" x14ac:dyDescent="0.3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</row>
    <row r="929" spans="1:12" x14ac:dyDescent="0.3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</row>
    <row r="930" spans="1:12" x14ac:dyDescent="0.3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</row>
    <row r="931" spans="1:12" x14ac:dyDescent="0.3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</row>
    <row r="932" spans="1:12" x14ac:dyDescent="0.3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</row>
    <row r="933" spans="1:12" x14ac:dyDescent="0.3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</row>
    <row r="934" spans="1:12" x14ac:dyDescent="0.3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</row>
    <row r="935" spans="1:12" x14ac:dyDescent="0.3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</row>
    <row r="936" spans="1:12" x14ac:dyDescent="0.3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</row>
    <row r="937" spans="1:12" x14ac:dyDescent="0.3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</row>
    <row r="938" spans="1:12" x14ac:dyDescent="0.3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</row>
    <row r="939" spans="1:12" x14ac:dyDescent="0.3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</row>
    <row r="940" spans="1:12" x14ac:dyDescent="0.3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</row>
    <row r="941" spans="1:12" x14ac:dyDescent="0.3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</row>
    <row r="942" spans="1:12" x14ac:dyDescent="0.3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</row>
    <row r="943" spans="1:12" x14ac:dyDescent="0.3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</row>
    <row r="944" spans="1:12" x14ac:dyDescent="0.3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</row>
    <row r="945" spans="1:12" x14ac:dyDescent="0.3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</row>
    <row r="946" spans="1:12" x14ac:dyDescent="0.3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</row>
    <row r="947" spans="1:12" x14ac:dyDescent="0.3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</row>
    <row r="948" spans="1:12" x14ac:dyDescent="0.3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</row>
    <row r="949" spans="1:12" x14ac:dyDescent="0.3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</row>
    <row r="950" spans="1:12" x14ac:dyDescent="0.3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</row>
    <row r="951" spans="1:12" x14ac:dyDescent="0.3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</row>
    <row r="952" spans="1:12" x14ac:dyDescent="0.3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</row>
    <row r="953" spans="1:12" x14ac:dyDescent="0.3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</row>
    <row r="954" spans="1:12" x14ac:dyDescent="0.3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</row>
    <row r="955" spans="1:12" x14ac:dyDescent="0.3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</row>
    <row r="956" spans="1:12" x14ac:dyDescent="0.3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</row>
    <row r="957" spans="1:12" x14ac:dyDescent="0.3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</row>
    <row r="958" spans="1:12" x14ac:dyDescent="0.3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</row>
    <row r="959" spans="1:12" x14ac:dyDescent="0.3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</row>
    <row r="960" spans="1:12" x14ac:dyDescent="0.3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</row>
    <row r="961" spans="1:12" x14ac:dyDescent="0.3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</row>
    <row r="962" spans="1:12" x14ac:dyDescent="0.3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</row>
    <row r="963" spans="1:12" x14ac:dyDescent="0.3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</row>
    <row r="964" spans="1:12" x14ac:dyDescent="0.3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</row>
    <row r="965" spans="1:12" x14ac:dyDescent="0.3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</row>
    <row r="966" spans="1:12" x14ac:dyDescent="0.3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</row>
    <row r="967" spans="1:12" x14ac:dyDescent="0.3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</row>
    <row r="968" spans="1:12" x14ac:dyDescent="0.3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</row>
    <row r="969" spans="1:12" x14ac:dyDescent="0.3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</row>
    <row r="970" spans="1:12" x14ac:dyDescent="0.3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</row>
    <row r="971" spans="1:12" x14ac:dyDescent="0.3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</row>
    <row r="972" spans="1:12" x14ac:dyDescent="0.3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</row>
    <row r="973" spans="1:12" x14ac:dyDescent="0.3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</row>
    <row r="974" spans="1:12" x14ac:dyDescent="0.3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</row>
    <row r="975" spans="1:12" x14ac:dyDescent="0.3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</row>
    <row r="976" spans="1:12" x14ac:dyDescent="0.3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</row>
    <row r="977" spans="1:12" x14ac:dyDescent="0.3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</row>
    <row r="978" spans="1:12" x14ac:dyDescent="0.3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</row>
    <row r="979" spans="1:12" x14ac:dyDescent="0.3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</row>
    <row r="980" spans="1:12" x14ac:dyDescent="0.3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</row>
    <row r="981" spans="1:12" x14ac:dyDescent="0.3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</row>
    <row r="982" spans="1:12" x14ac:dyDescent="0.3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</row>
    <row r="983" spans="1:12" x14ac:dyDescent="0.3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</row>
    <row r="984" spans="1:12" x14ac:dyDescent="0.3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</row>
    <row r="985" spans="1:12" x14ac:dyDescent="0.3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</row>
    <row r="986" spans="1:12" x14ac:dyDescent="0.3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</row>
    <row r="987" spans="1:12" x14ac:dyDescent="0.3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</row>
    <row r="988" spans="1:12" x14ac:dyDescent="0.3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</row>
    <row r="989" spans="1:12" x14ac:dyDescent="0.3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</row>
    <row r="990" spans="1:12" x14ac:dyDescent="0.3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</row>
    <row r="991" spans="1:12" x14ac:dyDescent="0.3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</row>
    <row r="992" spans="1:12" x14ac:dyDescent="0.3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</row>
    <row r="993" spans="1:12" x14ac:dyDescent="0.3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</row>
    <row r="994" spans="1:12" x14ac:dyDescent="0.3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</row>
    <row r="995" spans="1:12" x14ac:dyDescent="0.3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</row>
    <row r="996" spans="1:12" x14ac:dyDescent="0.3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</row>
    <row r="997" spans="1:12" x14ac:dyDescent="0.3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</row>
    <row r="998" spans="1:12" x14ac:dyDescent="0.3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</row>
    <row r="999" spans="1:12" x14ac:dyDescent="0.3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</row>
    <row r="1000" spans="1:12" x14ac:dyDescent="0.3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</row>
    <row r="1001" spans="1:12" x14ac:dyDescent="0.35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</row>
    <row r="1002" spans="1:12" x14ac:dyDescent="0.35">
      <c r="A1002" s="46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</row>
    <row r="1003" spans="1:12" x14ac:dyDescent="0.35">
      <c r="A1003" s="46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</row>
    <row r="1004" spans="1:12" x14ac:dyDescent="0.35">
      <c r="A1004" s="46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</row>
    <row r="1005" spans="1:12" x14ac:dyDescent="0.35">
      <c r="A1005" s="46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</row>
    <row r="1006" spans="1:12" x14ac:dyDescent="0.35">
      <c r="A1006" s="46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</row>
    <row r="1007" spans="1:12" x14ac:dyDescent="0.35">
      <c r="A1007" s="46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</row>
    <row r="1008" spans="1:12" x14ac:dyDescent="0.35">
      <c r="A1008" s="46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</row>
    <row r="1009" spans="1:12" x14ac:dyDescent="0.35">
      <c r="A1009" s="46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</row>
    <row r="1010" spans="1:12" x14ac:dyDescent="0.35">
      <c r="A1010" s="46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</row>
    <row r="1011" spans="1:12" x14ac:dyDescent="0.35">
      <c r="A1011" s="46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</row>
    <row r="1012" spans="1:12" x14ac:dyDescent="0.35">
      <c r="A1012" s="46"/>
      <c r="B1012" s="4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</row>
    <row r="1013" spans="1:12" x14ac:dyDescent="0.35">
      <c r="A1013" s="46"/>
      <c r="B1013" s="4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</row>
    <row r="1014" spans="1:12" x14ac:dyDescent="0.35">
      <c r="A1014" s="46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</row>
    <row r="1015" spans="1:12" x14ac:dyDescent="0.35">
      <c r="A1015" s="46"/>
      <c r="B1015" s="4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</row>
    <row r="1016" spans="1:12" x14ac:dyDescent="0.35">
      <c r="A1016" s="46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</row>
    <row r="1017" spans="1:12" x14ac:dyDescent="0.35">
      <c r="A1017" s="46"/>
      <c r="B1017" s="4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</row>
    <row r="1018" spans="1:12" x14ac:dyDescent="0.35">
      <c r="A1018" s="46"/>
      <c r="B1018" s="4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</row>
    <row r="1019" spans="1:12" x14ac:dyDescent="0.35">
      <c r="A1019" s="46"/>
      <c r="B1019" s="4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</row>
    <row r="1020" spans="1:12" x14ac:dyDescent="0.35">
      <c r="A1020" s="46"/>
      <c r="B1020" s="4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</row>
    <row r="1021" spans="1:12" x14ac:dyDescent="0.35">
      <c r="A1021" s="46"/>
      <c r="B1021" s="4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</row>
    <row r="1022" spans="1:12" x14ac:dyDescent="0.35">
      <c r="A1022" s="46"/>
      <c r="B1022" s="4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</row>
    <row r="1023" spans="1:12" x14ac:dyDescent="0.35">
      <c r="A1023" s="46"/>
      <c r="B1023" s="4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</row>
    <row r="1024" spans="1:12" x14ac:dyDescent="0.35">
      <c r="A1024" s="46"/>
      <c r="B1024" s="4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</row>
    <row r="1025" spans="1:12" x14ac:dyDescent="0.35">
      <c r="A1025" s="46"/>
      <c r="B1025" s="4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</row>
    <row r="1026" spans="1:12" x14ac:dyDescent="0.35">
      <c r="A1026" s="46"/>
      <c r="B1026" s="4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</row>
    <row r="1027" spans="1:12" x14ac:dyDescent="0.35">
      <c r="A1027" s="46"/>
      <c r="B1027" s="4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</row>
    <row r="1028" spans="1:12" x14ac:dyDescent="0.35">
      <c r="A1028" s="46"/>
      <c r="B1028" s="4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</row>
    <row r="1029" spans="1:12" x14ac:dyDescent="0.35">
      <c r="A1029" s="46"/>
      <c r="B1029" s="4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</row>
    <row r="1030" spans="1:12" x14ac:dyDescent="0.35">
      <c r="A1030" s="46"/>
      <c r="B1030" s="4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</row>
    <row r="1031" spans="1:12" x14ac:dyDescent="0.35">
      <c r="A1031" s="46"/>
      <c r="B1031" s="4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</row>
    <row r="1032" spans="1:12" x14ac:dyDescent="0.35">
      <c r="A1032" s="46"/>
      <c r="B1032" s="4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</row>
    <row r="1033" spans="1:12" x14ac:dyDescent="0.35">
      <c r="A1033" s="46"/>
      <c r="B1033" s="4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</row>
    <row r="1034" spans="1:12" x14ac:dyDescent="0.35">
      <c r="A1034" s="46"/>
      <c r="B1034" s="4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</row>
    <row r="1035" spans="1:12" x14ac:dyDescent="0.35">
      <c r="A1035" s="46"/>
      <c r="B1035" s="4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</row>
    <row r="1036" spans="1:12" x14ac:dyDescent="0.35">
      <c r="A1036" s="46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</row>
    <row r="1037" spans="1:12" x14ac:dyDescent="0.35">
      <c r="A1037" s="46"/>
      <c r="B1037" s="4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</row>
    <row r="1038" spans="1:12" x14ac:dyDescent="0.35">
      <c r="A1038" s="46"/>
      <c r="B1038" s="4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</row>
    <row r="1039" spans="1:12" x14ac:dyDescent="0.35">
      <c r="A1039" s="46"/>
      <c r="B1039" s="4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</row>
    <row r="1040" spans="1:12" x14ac:dyDescent="0.35">
      <c r="A1040" s="46"/>
      <c r="B1040" s="4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</row>
    <row r="1041" spans="1:12" x14ac:dyDescent="0.35">
      <c r="A1041" s="46"/>
      <c r="B1041" s="4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</row>
    <row r="1042" spans="1:12" x14ac:dyDescent="0.35">
      <c r="A1042" s="46"/>
      <c r="B1042" s="4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</row>
    <row r="1043" spans="1:12" x14ac:dyDescent="0.35">
      <c r="A1043" s="46"/>
      <c r="B1043" s="4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</row>
    <row r="1044" spans="1:12" x14ac:dyDescent="0.35">
      <c r="A1044" s="46"/>
      <c r="B1044" s="4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</row>
    <row r="1045" spans="1:12" x14ac:dyDescent="0.35">
      <c r="A1045" s="46"/>
      <c r="B1045" s="4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</row>
    <row r="1046" spans="1:12" x14ac:dyDescent="0.35">
      <c r="A1046" s="46"/>
      <c r="B1046" s="4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</row>
    <row r="1047" spans="1:12" x14ac:dyDescent="0.35">
      <c r="A1047" s="46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</row>
    <row r="1048" spans="1:12" x14ac:dyDescent="0.35">
      <c r="A1048" s="46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</row>
    <row r="1049" spans="1:12" x14ac:dyDescent="0.35">
      <c r="A1049" s="46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</row>
    <row r="1050" spans="1:12" x14ac:dyDescent="0.35">
      <c r="A1050" s="46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</row>
    <row r="1051" spans="1:12" x14ac:dyDescent="0.35">
      <c r="A1051" s="46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</row>
    <row r="1052" spans="1:12" x14ac:dyDescent="0.35">
      <c r="A1052" s="46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</row>
    <row r="1053" spans="1:12" x14ac:dyDescent="0.35">
      <c r="A1053" s="46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</row>
    <row r="1054" spans="1:12" x14ac:dyDescent="0.35">
      <c r="A1054" s="46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</row>
  </sheetData>
  <sheetProtection formatCells="0" formatColumns="0" formatRows="0" insertColumns="0" insertRows="0" insertHyperlinks="0" deleteColumns="0" deleteRows="0"/>
  <mergeCells count="49">
    <mergeCell ref="I6:I7"/>
    <mergeCell ref="J6:L7"/>
    <mergeCell ref="A9:B9"/>
    <mergeCell ref="D9:F9"/>
    <mergeCell ref="G9:H9"/>
    <mergeCell ref="A6:B6"/>
    <mergeCell ref="D6:F6"/>
    <mergeCell ref="G6:H6"/>
    <mergeCell ref="A7:B7"/>
    <mergeCell ref="D7:F7"/>
    <mergeCell ref="G7:H7"/>
    <mergeCell ref="D15:L15"/>
    <mergeCell ref="A8:B8"/>
    <mergeCell ref="D8:F8"/>
    <mergeCell ref="I8:I10"/>
    <mergeCell ref="J8:L10"/>
    <mergeCell ref="A10:B10"/>
    <mergeCell ref="D10:F10"/>
    <mergeCell ref="G10:H10"/>
    <mergeCell ref="I13:I14"/>
    <mergeCell ref="J13:L14"/>
    <mergeCell ref="D13:F13"/>
    <mergeCell ref="D14:F14"/>
    <mergeCell ref="J11:L12"/>
    <mergeCell ref="G14:H14"/>
    <mergeCell ref="A14:B14"/>
    <mergeCell ref="D11:F11"/>
    <mergeCell ref="G11:H11"/>
    <mergeCell ref="I11:I12"/>
    <mergeCell ref="D12:F12"/>
    <mergeCell ref="A11:B13"/>
    <mergeCell ref="C11:C13"/>
    <mergeCell ref="A4:B4"/>
    <mergeCell ref="D4:F4"/>
    <mergeCell ref="G4:H4"/>
    <mergeCell ref="I4:L4"/>
    <mergeCell ref="A5:B5"/>
    <mergeCell ref="D5:F5"/>
    <mergeCell ref="G5:H5"/>
    <mergeCell ref="I5:L5"/>
    <mergeCell ref="A3:B3"/>
    <mergeCell ref="D3:F3"/>
    <mergeCell ref="G3:H3"/>
    <mergeCell ref="I3:L3"/>
    <mergeCell ref="A1:L1"/>
    <mergeCell ref="A2:B2"/>
    <mergeCell ref="D2:F2"/>
    <mergeCell ref="G2:H2"/>
    <mergeCell ref="I2:L2"/>
  </mergeCells>
  <dataValidations count="1">
    <dataValidation allowBlank="1" sqref="C9:C10" xr:uid="{00000000-0002-0000-0000-000001000000}"/>
  </dataValidations>
  <pageMargins left="0.7" right="0.7" top="0.75" bottom="0.75" header="0.3" footer="0.3"/>
  <pageSetup scale="54" fitToHeight="0" orientation="landscape" r:id="rId1"/>
  <rowBreaks count="1" manualBreakCount="1">
    <brk id="21" max="11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'Drop Downs'!$A$22:$A$24</xm:f>
          </x14:formula1>
          <xm:sqref>G17:G34</xm:sqref>
        </x14:dataValidation>
        <x14:dataValidation type="list" allowBlank="1" showInputMessage="1" showErrorMessage="1" xr:uid="{00000000-0002-0000-0000-000005000000}">
          <x14:formula1>
            <xm:f>'Drop Downs'!$A$19:$A$20</xm:f>
          </x14:formula1>
          <xm:sqref>K17:K34</xm:sqref>
        </x14:dataValidation>
        <x14:dataValidation type="list" allowBlank="1" showInputMessage="1" showErrorMessage="1" xr:uid="{18210A91-9574-451D-8342-E524B5955278}">
          <x14:formula1>
            <xm:f>'Drop Downs'!$A$1:$A$4</xm:f>
          </x14:formula1>
          <xm:sqref>C11:C13</xm:sqref>
        </x14:dataValidation>
        <x14:dataValidation type="list" allowBlank="1" showInputMessage="1" showErrorMessage="1" xr:uid="{21781D65-092E-4D70-9A0B-F2D9FB1394BB}">
          <x14:formula1>
            <xm:f>'Drop Downs'!$H$2:$H$62</xm:f>
          </x14:formula1>
          <xm:sqref>C8</xm:sqref>
        </x14:dataValidation>
        <x14:dataValidation type="list" allowBlank="1" showInputMessage="1" showErrorMessage="1" xr:uid="{00000000-0002-0000-0000-000004000000}">
          <x14:formula1>
            <xm:f>'Drop Downs'!$A$11:$A$15</xm:f>
          </x14:formula1>
          <xm:sqref>H17:H34</xm:sqref>
        </x14:dataValidation>
        <x14:dataValidation type="list" allowBlank="1" showInputMessage="1" showErrorMessage="1" xr:uid="{D55E50E7-0F05-426D-9A70-AD0AD912869B}">
          <x14:formula1>
            <xm:f>'Drop Downs'!$A$19:$A$21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  <pageSetUpPr fitToPage="1"/>
  </sheetPr>
  <dimension ref="A1:V87"/>
  <sheetViews>
    <sheetView topLeftCell="A18" zoomScale="90" zoomScaleNormal="90" zoomScaleSheetLayoutView="85" workbookViewId="0">
      <selection activeCell="F20" sqref="F20:L20"/>
    </sheetView>
  </sheetViews>
  <sheetFormatPr defaultRowHeight="14.5" x14ac:dyDescent="0.35"/>
  <cols>
    <col min="1" max="1" width="14.26953125" style="4" customWidth="1"/>
    <col min="2" max="2" width="17.54296875" style="4" customWidth="1"/>
    <col min="3" max="3" width="21.54296875" style="4" customWidth="1"/>
    <col min="4" max="4" width="26.7265625" style="4" customWidth="1"/>
    <col min="5" max="5" width="20" style="4" customWidth="1"/>
    <col min="6" max="6" width="16.54296875" style="4" customWidth="1"/>
    <col min="7" max="7" width="19.26953125" style="4" customWidth="1"/>
    <col min="8" max="8" width="21.7265625" style="4" customWidth="1"/>
    <col min="9" max="9" width="15.7265625" style="4" customWidth="1"/>
    <col min="10" max="10" width="6.453125" style="4" customWidth="1"/>
    <col min="11" max="11" width="2.54296875" style="4" customWidth="1"/>
    <col min="12" max="12" width="19.7265625" style="4" customWidth="1"/>
  </cols>
  <sheetData>
    <row r="1" spans="1:22" ht="40.9" customHeight="1" thickBot="1" x14ac:dyDescent="0.4">
      <c r="A1" s="93" t="s">
        <v>126</v>
      </c>
      <c r="B1" s="94"/>
      <c r="C1" s="94"/>
      <c r="D1" s="95"/>
      <c r="E1" s="95"/>
      <c r="F1" s="95"/>
      <c r="G1" s="95"/>
      <c r="H1" s="95"/>
      <c r="I1" s="95"/>
      <c r="J1" s="95"/>
      <c r="K1" s="95"/>
      <c r="L1" s="96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1.9" customHeight="1" thickBot="1" x14ac:dyDescent="0.4">
      <c r="A2" s="97" t="s">
        <v>1</v>
      </c>
      <c r="B2" s="98"/>
      <c r="C2" s="11"/>
      <c r="D2" s="236" t="s">
        <v>127</v>
      </c>
      <c r="E2" s="100"/>
      <c r="F2" s="101"/>
      <c r="G2" s="102" t="s">
        <v>3</v>
      </c>
      <c r="H2" s="101"/>
      <c r="I2" s="103" t="s">
        <v>128</v>
      </c>
      <c r="J2" s="104"/>
      <c r="K2" s="104"/>
      <c r="L2" s="105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7" customHeight="1" x14ac:dyDescent="0.35">
      <c r="A3" s="84" t="s">
        <v>5</v>
      </c>
      <c r="B3" s="85"/>
      <c r="C3" s="72"/>
      <c r="D3" s="86"/>
      <c r="E3" s="87"/>
      <c r="F3" s="87"/>
      <c r="G3" s="88"/>
      <c r="H3" s="89"/>
      <c r="I3" s="237" t="s">
        <v>129</v>
      </c>
      <c r="J3" s="238"/>
      <c r="K3" s="238"/>
      <c r="L3" s="239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0" customHeight="1" x14ac:dyDescent="0.35">
      <c r="A4" s="84" t="s">
        <v>7</v>
      </c>
      <c r="B4" s="106"/>
      <c r="C4" s="72"/>
      <c r="D4" s="107"/>
      <c r="E4" s="108"/>
      <c r="F4" s="108"/>
      <c r="G4" s="109"/>
      <c r="H4" s="110"/>
      <c r="I4" s="279" t="s">
        <v>129</v>
      </c>
      <c r="J4" s="280"/>
      <c r="K4" s="280"/>
      <c r="L4" s="281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9.5" customHeight="1" x14ac:dyDescent="0.35">
      <c r="A5" s="84" t="s">
        <v>9</v>
      </c>
      <c r="B5" s="106"/>
      <c r="C5" s="72"/>
      <c r="D5" s="107"/>
      <c r="E5" s="108"/>
      <c r="F5" s="108"/>
      <c r="G5" s="109"/>
      <c r="H5" s="110"/>
      <c r="I5" s="279" t="s">
        <v>129</v>
      </c>
      <c r="J5" s="280"/>
      <c r="K5" s="280"/>
      <c r="L5" s="281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7" customHeight="1" thickBot="1" x14ac:dyDescent="0.4">
      <c r="A6" s="84" t="s">
        <v>11</v>
      </c>
      <c r="B6" s="106"/>
      <c r="C6" s="72"/>
      <c r="D6" s="117"/>
      <c r="E6" s="118"/>
      <c r="F6" s="118"/>
      <c r="G6" s="109"/>
      <c r="H6" s="110"/>
      <c r="I6" s="279" t="s">
        <v>129</v>
      </c>
      <c r="J6" s="280"/>
      <c r="K6" s="280"/>
      <c r="L6" s="281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0" customHeight="1" thickBot="1" x14ac:dyDescent="0.4">
      <c r="A7" s="84" t="s">
        <v>13</v>
      </c>
      <c r="B7" s="106"/>
      <c r="C7" s="12"/>
      <c r="D7" s="325" t="s">
        <v>130</v>
      </c>
      <c r="E7" s="179"/>
      <c r="F7" s="179"/>
      <c r="G7" s="109"/>
      <c r="H7" s="110"/>
      <c r="I7" s="279" t="s">
        <v>129</v>
      </c>
      <c r="J7" s="280"/>
      <c r="K7" s="280"/>
      <c r="L7" s="28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35">
      <c r="A8" s="133" t="s">
        <v>15</v>
      </c>
      <c r="B8" s="134"/>
      <c r="C8" s="74" t="s">
        <v>246</v>
      </c>
      <c r="D8" s="135"/>
      <c r="E8" s="136"/>
      <c r="F8" s="137"/>
      <c r="G8" s="64"/>
      <c r="H8" s="65"/>
      <c r="I8" s="68"/>
      <c r="J8" s="69"/>
      <c r="K8" s="69"/>
      <c r="L8" s="70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5.15" customHeight="1" x14ac:dyDescent="0.35">
      <c r="A9" s="84" t="s">
        <v>17</v>
      </c>
      <c r="B9" s="106"/>
      <c r="C9" s="45" t="str">
        <f>VLOOKUP($C$8,Vendors!A1:E91,4,FALSE)</f>
        <v>0000055375</v>
      </c>
      <c r="D9" s="107"/>
      <c r="E9" s="108"/>
      <c r="F9" s="150"/>
      <c r="G9" s="109"/>
      <c r="H9" s="110"/>
      <c r="I9" s="279" t="s">
        <v>129</v>
      </c>
      <c r="J9" s="280"/>
      <c r="K9" s="280"/>
      <c r="L9" s="281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5.15" customHeight="1" thickBot="1" x14ac:dyDescent="0.4">
      <c r="A10" s="84" t="s">
        <v>18</v>
      </c>
      <c r="B10" s="106"/>
      <c r="C10" s="44" t="str">
        <f>IF(C11="Not Applicable",VLOOKUP(C8,Vendors!$A$2:$E$87,5,FALSE),VLOOKUP(CONCATENATE(C8,LEFT(C11,5)),Vendors!$C$2:$E$91,3,FALSE))</f>
        <v>1000033753</v>
      </c>
      <c r="D10" s="107"/>
      <c r="E10" s="108"/>
      <c r="F10" s="108"/>
      <c r="G10" s="109"/>
      <c r="H10" s="110"/>
      <c r="I10" s="324" t="s">
        <v>129</v>
      </c>
      <c r="J10" s="268"/>
      <c r="K10" s="268"/>
      <c r="L10" s="269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8.15" customHeight="1" x14ac:dyDescent="0.35">
      <c r="A11" s="245" t="s">
        <v>406</v>
      </c>
      <c r="B11" s="246"/>
      <c r="C11" s="251" t="s">
        <v>20</v>
      </c>
      <c r="D11" s="107"/>
      <c r="E11" s="108"/>
      <c r="F11" s="108"/>
      <c r="G11" s="109"/>
      <c r="H11" s="110"/>
      <c r="I11" s="317" t="s">
        <v>131</v>
      </c>
      <c r="J11" s="319" t="s">
        <v>42</v>
      </c>
      <c r="K11" s="320"/>
      <c r="L11" s="321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69" customHeight="1" thickBot="1" x14ac:dyDescent="0.4">
      <c r="A12" s="247"/>
      <c r="B12" s="248"/>
      <c r="C12" s="252"/>
      <c r="D12" s="117"/>
      <c r="E12" s="118"/>
      <c r="F12" s="118"/>
      <c r="G12" s="249"/>
      <c r="H12" s="250"/>
      <c r="I12" s="318"/>
      <c r="J12" s="322"/>
      <c r="K12" s="322"/>
      <c r="L12" s="323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90.75" customHeight="1" thickBot="1" x14ac:dyDescent="0.4">
      <c r="A13" s="240" t="s">
        <v>409</v>
      </c>
      <c r="B13" s="241"/>
      <c r="C13" s="73" t="s">
        <v>45</v>
      </c>
      <c r="D13" s="312"/>
      <c r="E13" s="313"/>
      <c r="F13" s="313"/>
      <c r="G13" s="63"/>
      <c r="H13" s="71"/>
      <c r="I13" s="309"/>
      <c r="J13" s="310"/>
      <c r="K13" s="310"/>
      <c r="L13" s="311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51" customHeight="1" thickBot="1" x14ac:dyDescent="0.4">
      <c r="A14" s="242"/>
      <c r="B14" s="243"/>
      <c r="C14" s="314" t="s">
        <v>132</v>
      </c>
      <c r="D14" s="315"/>
      <c r="E14" s="315"/>
      <c r="F14" s="315"/>
      <c r="G14" s="315"/>
      <c r="H14" s="316"/>
      <c r="I14" s="7" t="s">
        <v>133</v>
      </c>
      <c r="J14" s="326">
        <v>0</v>
      </c>
      <c r="K14" s="326"/>
      <c r="L14" s="327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5.5" customHeight="1" thickBot="1" x14ac:dyDescent="0.4">
      <c r="A15" s="168" t="s">
        <v>134</v>
      </c>
      <c r="B15" s="244"/>
      <c r="C15" s="193"/>
      <c r="D15" s="194"/>
      <c r="E15" s="194"/>
      <c r="F15" s="194"/>
      <c r="G15" s="194"/>
      <c r="H15" s="194"/>
      <c r="I15" s="194"/>
      <c r="J15" s="194"/>
      <c r="K15" s="194"/>
      <c r="L15" s="195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40.5" customHeight="1" thickBot="1" x14ac:dyDescent="0.4">
      <c r="A16" s="219" t="s">
        <v>135</v>
      </c>
      <c r="B16" s="220"/>
      <c r="C16" s="184"/>
      <c r="D16" s="185"/>
      <c r="E16" s="185"/>
      <c r="F16" s="186"/>
      <c r="G16" s="255" t="s">
        <v>136</v>
      </c>
      <c r="H16" s="256"/>
      <c r="I16" s="255" t="s">
        <v>137</v>
      </c>
      <c r="J16" s="270"/>
      <c r="K16" s="271"/>
      <c r="L16" s="272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15" customHeight="1" x14ac:dyDescent="0.35">
      <c r="A17" s="221"/>
      <c r="B17" s="222"/>
      <c r="C17" s="187"/>
      <c r="D17" s="188"/>
      <c r="E17" s="188"/>
      <c r="F17" s="189"/>
      <c r="G17" s="180"/>
      <c r="H17" s="181"/>
      <c r="I17" s="266"/>
      <c r="J17" s="238"/>
      <c r="K17" s="238"/>
      <c r="L17" s="239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37.15" customHeight="1" thickBot="1" x14ac:dyDescent="0.4">
      <c r="A18" s="223"/>
      <c r="B18" s="224"/>
      <c r="C18" s="190"/>
      <c r="D18" s="191"/>
      <c r="E18" s="191"/>
      <c r="F18" s="192"/>
      <c r="G18" s="182"/>
      <c r="H18" s="183"/>
      <c r="I18" s="267"/>
      <c r="J18" s="268"/>
      <c r="K18" s="268"/>
      <c r="L18" s="269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2.15" customHeight="1" thickBot="1" x14ac:dyDescent="0.4">
      <c r="A19" s="207" t="s">
        <v>138</v>
      </c>
      <c r="B19" s="208"/>
      <c r="C19" s="282" t="s">
        <v>139</v>
      </c>
      <c r="D19" s="283"/>
      <c r="E19" s="284"/>
      <c r="F19" s="273"/>
      <c r="G19" s="274"/>
      <c r="H19" s="274"/>
      <c r="I19" s="274"/>
      <c r="J19" s="274"/>
      <c r="K19" s="274"/>
      <c r="L19" s="275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00" customHeight="1" x14ac:dyDescent="0.35">
      <c r="A20" s="209"/>
      <c r="B20" s="210"/>
      <c r="C20" s="304" t="s">
        <v>140</v>
      </c>
      <c r="D20" s="305"/>
      <c r="E20" s="305"/>
      <c r="F20" s="306"/>
      <c r="G20" s="307"/>
      <c r="H20" s="307"/>
      <c r="I20" s="307"/>
      <c r="J20" s="307"/>
      <c r="K20" s="307"/>
      <c r="L20" s="308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2.15" customHeight="1" thickBot="1" x14ac:dyDescent="0.4">
      <c r="A21" s="209"/>
      <c r="B21" s="210"/>
      <c r="C21" s="299" t="s">
        <v>141</v>
      </c>
      <c r="D21" s="300"/>
      <c r="E21" s="300"/>
      <c r="F21" s="301"/>
      <c r="G21" s="301"/>
      <c r="H21" s="301"/>
      <c r="I21" s="301"/>
      <c r="J21" s="301"/>
      <c r="K21" s="301"/>
      <c r="L21" s="30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2.15" customHeight="1" thickBot="1" x14ac:dyDescent="0.4">
      <c r="A22" s="211"/>
      <c r="B22" s="212"/>
      <c r="C22" s="282" t="s">
        <v>142</v>
      </c>
      <c r="D22" s="283"/>
      <c r="E22" s="284"/>
      <c r="F22" s="287"/>
      <c r="G22" s="288"/>
      <c r="H22" s="288"/>
      <c r="I22" s="288"/>
      <c r="J22" s="288"/>
      <c r="K22" s="288"/>
      <c r="L22" s="289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2.15" customHeight="1" thickBot="1" x14ac:dyDescent="0.4">
      <c r="A23" s="211"/>
      <c r="B23" s="212"/>
      <c r="C23" s="209" t="s">
        <v>143</v>
      </c>
      <c r="D23" s="285"/>
      <c r="E23" s="286"/>
      <c r="F23" s="276"/>
      <c r="G23" s="277"/>
      <c r="H23" s="277"/>
      <c r="I23" s="277"/>
      <c r="J23" s="277"/>
      <c r="K23" s="277"/>
      <c r="L23" s="278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2.15" customHeight="1" thickBot="1" x14ac:dyDescent="0.4">
      <c r="A24" s="211"/>
      <c r="B24" s="212"/>
      <c r="C24" s="263" t="s">
        <v>144</v>
      </c>
      <c r="D24" s="264"/>
      <c r="E24" s="303"/>
      <c r="F24" s="38" t="s">
        <v>145</v>
      </c>
      <c r="G24" s="263" t="s">
        <v>144</v>
      </c>
      <c r="H24" s="264"/>
      <c r="I24" s="264"/>
      <c r="J24" s="264"/>
      <c r="K24" s="265"/>
      <c r="L24" s="38" t="s">
        <v>145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2.15" customHeight="1" x14ac:dyDescent="0.35">
      <c r="A25" s="211"/>
      <c r="B25" s="212"/>
      <c r="C25" s="290"/>
      <c r="D25" s="291"/>
      <c r="E25" s="292"/>
      <c r="F25" s="77"/>
      <c r="G25" s="259"/>
      <c r="H25" s="260"/>
      <c r="I25" s="260"/>
      <c r="J25" s="260"/>
      <c r="K25" s="260"/>
      <c r="L25" s="80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2.15" customHeight="1" x14ac:dyDescent="0.35">
      <c r="A26" s="211"/>
      <c r="B26" s="212"/>
      <c r="C26" s="296"/>
      <c r="D26" s="297"/>
      <c r="E26" s="298"/>
      <c r="F26" s="78"/>
      <c r="G26" s="261"/>
      <c r="H26" s="262"/>
      <c r="I26" s="262"/>
      <c r="J26" s="262"/>
      <c r="K26" s="262"/>
      <c r="L26" s="8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2.15" customHeight="1" thickBot="1" x14ac:dyDescent="0.4">
      <c r="A27" s="211"/>
      <c r="B27" s="212"/>
      <c r="C27" s="200"/>
      <c r="D27" s="201"/>
      <c r="E27" s="202"/>
      <c r="F27" s="79"/>
      <c r="G27" s="257"/>
      <c r="H27" s="258"/>
      <c r="I27" s="258"/>
      <c r="J27" s="258"/>
      <c r="K27" s="258"/>
      <c r="L27" s="8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5.15" customHeight="1" thickBot="1" x14ac:dyDescent="0.4">
      <c r="A28" s="213"/>
      <c r="B28" s="214"/>
      <c r="C28" s="204" t="s">
        <v>146</v>
      </c>
      <c r="D28" s="205"/>
      <c r="E28" s="206"/>
      <c r="F28" s="293"/>
      <c r="G28" s="294"/>
      <c r="H28" s="294"/>
      <c r="I28" s="294"/>
      <c r="J28" s="294"/>
      <c r="K28" s="294"/>
      <c r="L28" s="295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2.15" customHeight="1" x14ac:dyDescent="0.35">
      <c r="A29" s="215" t="s">
        <v>147</v>
      </c>
      <c r="B29" s="216"/>
      <c r="C29" s="33" t="s">
        <v>148</v>
      </c>
      <c r="D29" s="203" t="s">
        <v>149</v>
      </c>
      <c r="E29" s="203"/>
      <c r="F29" s="203"/>
      <c r="G29" s="67" t="s">
        <v>148</v>
      </c>
      <c r="H29" s="231" t="s">
        <v>149</v>
      </c>
      <c r="I29" s="232"/>
      <c r="J29" s="232"/>
      <c r="K29" s="232"/>
      <c r="L29" s="233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2.15" customHeight="1" x14ac:dyDescent="0.35">
      <c r="A30" s="217"/>
      <c r="B30" s="218"/>
      <c r="C30" s="34">
        <v>1</v>
      </c>
      <c r="D30" s="198"/>
      <c r="E30" s="199"/>
      <c r="F30" s="199"/>
      <c r="G30" s="35">
        <v>7</v>
      </c>
      <c r="H30" s="234"/>
      <c r="I30" s="199"/>
      <c r="J30" s="199"/>
      <c r="K30" s="199"/>
      <c r="L30" s="235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2.15" customHeight="1" x14ac:dyDescent="0.35">
      <c r="A31" s="217"/>
      <c r="B31" s="218"/>
      <c r="C31" s="34">
        <v>2</v>
      </c>
      <c r="D31" s="198"/>
      <c r="E31" s="199"/>
      <c r="F31" s="199"/>
      <c r="G31" s="35">
        <v>8</v>
      </c>
      <c r="H31" s="234"/>
      <c r="I31" s="199"/>
      <c r="J31" s="199"/>
      <c r="K31" s="199"/>
      <c r="L31" s="235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2.15" customHeight="1" x14ac:dyDescent="0.35">
      <c r="A32" s="217"/>
      <c r="B32" s="218"/>
      <c r="C32" s="34">
        <v>3</v>
      </c>
      <c r="D32" s="198"/>
      <c r="E32" s="199"/>
      <c r="F32" s="199"/>
      <c r="G32" s="35">
        <v>9</v>
      </c>
      <c r="H32" s="234"/>
      <c r="I32" s="199"/>
      <c r="J32" s="199"/>
      <c r="K32" s="199"/>
      <c r="L32" s="235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2.15" customHeight="1" x14ac:dyDescent="0.35">
      <c r="A33" s="217"/>
      <c r="B33" s="218"/>
      <c r="C33" s="34">
        <v>4</v>
      </c>
      <c r="D33" s="198"/>
      <c r="E33" s="199"/>
      <c r="F33" s="199"/>
      <c r="G33" s="35">
        <v>10</v>
      </c>
      <c r="H33" s="234"/>
      <c r="I33" s="199"/>
      <c r="J33" s="199"/>
      <c r="K33" s="199"/>
      <c r="L33" s="235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2.15" customHeight="1" x14ac:dyDescent="0.35">
      <c r="A34" s="217"/>
      <c r="B34" s="218"/>
      <c r="C34" s="34">
        <v>5</v>
      </c>
      <c r="D34" s="198"/>
      <c r="E34" s="199"/>
      <c r="F34" s="199"/>
      <c r="G34" s="35">
        <v>11</v>
      </c>
      <c r="H34" s="234"/>
      <c r="I34" s="199"/>
      <c r="J34" s="199"/>
      <c r="K34" s="199"/>
      <c r="L34" s="235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2.15" customHeight="1" x14ac:dyDescent="0.35">
      <c r="A35" s="217"/>
      <c r="B35" s="218"/>
      <c r="C35" s="36">
        <v>6</v>
      </c>
      <c r="D35" s="196"/>
      <c r="E35" s="197"/>
      <c r="F35" s="197"/>
      <c r="G35" s="37">
        <v>12</v>
      </c>
      <c r="H35" s="253"/>
      <c r="I35" s="197"/>
      <c r="J35" s="197"/>
      <c r="K35" s="197"/>
      <c r="L35" s="254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5" x14ac:dyDescent="0.35">
      <c r="A36" s="225" t="s">
        <v>150</v>
      </c>
      <c r="B36" s="226"/>
      <c r="C36" s="61" t="s">
        <v>148</v>
      </c>
      <c r="D36" s="203" t="s">
        <v>151</v>
      </c>
      <c r="E36" s="203"/>
      <c r="F36" s="203"/>
      <c r="G36" s="67" t="s">
        <v>148</v>
      </c>
      <c r="H36" s="231" t="s">
        <v>151</v>
      </c>
      <c r="I36" s="232"/>
      <c r="J36" s="232"/>
      <c r="K36" s="232"/>
      <c r="L36" s="233"/>
    </row>
    <row r="37" spans="1:22" ht="14.5" customHeight="1" x14ac:dyDescent="0.35">
      <c r="A37" s="227"/>
      <c r="B37" s="228"/>
      <c r="C37" s="62">
        <v>1</v>
      </c>
      <c r="D37" s="198"/>
      <c r="E37" s="199"/>
      <c r="F37" s="199"/>
      <c r="G37" s="35">
        <v>4</v>
      </c>
      <c r="H37" s="234"/>
      <c r="I37" s="199"/>
      <c r="J37" s="199"/>
      <c r="K37" s="199"/>
      <c r="L37" s="235"/>
    </row>
    <row r="38" spans="1:22" ht="14.5" customHeight="1" x14ac:dyDescent="0.35">
      <c r="A38" s="227"/>
      <c r="B38" s="228"/>
      <c r="C38" s="62">
        <v>2</v>
      </c>
      <c r="D38" s="47"/>
      <c r="E38" s="47"/>
      <c r="F38" s="47"/>
      <c r="G38" s="35">
        <v>5</v>
      </c>
      <c r="H38" s="234"/>
      <c r="I38" s="199"/>
      <c r="J38" s="199"/>
      <c r="K38" s="199"/>
      <c r="L38" s="235"/>
    </row>
    <row r="39" spans="1:22" ht="14.5" customHeight="1" x14ac:dyDescent="0.35">
      <c r="A39" s="229"/>
      <c r="B39" s="230"/>
      <c r="C39" s="62">
        <v>3</v>
      </c>
      <c r="D39" s="198"/>
      <c r="E39" s="199"/>
      <c r="F39" s="199"/>
      <c r="G39" s="35">
        <v>6</v>
      </c>
      <c r="H39" s="234"/>
      <c r="I39" s="199"/>
      <c r="J39" s="199"/>
      <c r="K39" s="199"/>
      <c r="L39" s="235"/>
    </row>
    <row r="40" spans="1:22" x14ac:dyDescent="0.3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22" x14ac:dyDescent="0.3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22" x14ac:dyDescent="0.3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22" x14ac:dyDescent="0.3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22" x14ac:dyDescent="0.3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22" x14ac:dyDescent="0.3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22" x14ac:dyDescent="0.3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22" x14ac:dyDescent="0.3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22" x14ac:dyDescent="0.3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3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3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3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3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3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3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3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3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3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1:12" x14ac:dyDescent="0.3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spans="1:12" x14ac:dyDescent="0.3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2" x14ac:dyDescent="0.3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</row>
    <row r="61" spans="1:12" x14ac:dyDescent="0.3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spans="1:12" x14ac:dyDescent="0.3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</row>
    <row r="63" spans="1:12" x14ac:dyDescent="0.3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1:12" x14ac:dyDescent="0.3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2" x14ac:dyDescent="0.3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</row>
    <row r="66" spans="1:12" x14ac:dyDescent="0.3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</row>
    <row r="67" spans="1:12" x14ac:dyDescent="0.3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</row>
    <row r="68" spans="1:12" x14ac:dyDescent="0.3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</row>
    <row r="69" spans="1:12" x14ac:dyDescent="0.3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</row>
    <row r="70" spans="1:12" x14ac:dyDescent="0.3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</row>
    <row r="71" spans="1:12" x14ac:dyDescent="0.3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</row>
    <row r="72" spans="1:12" x14ac:dyDescent="0.3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</row>
    <row r="73" spans="1:12" x14ac:dyDescent="0.3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</row>
    <row r="74" spans="1:12" x14ac:dyDescent="0.3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</row>
    <row r="75" spans="1:12" x14ac:dyDescent="0.3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</row>
    <row r="76" spans="1:12" x14ac:dyDescent="0.3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</row>
    <row r="77" spans="1:12" x14ac:dyDescent="0.3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x14ac:dyDescent="0.3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</row>
    <row r="79" spans="1:12" x14ac:dyDescent="0.3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spans="1:12" x14ac:dyDescent="0.3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</row>
    <row r="81" spans="1:12" x14ac:dyDescent="0.3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</row>
    <row r="82" spans="1:12" x14ac:dyDescent="0.3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</row>
    <row r="83" spans="1:12" x14ac:dyDescent="0.3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</row>
    <row r="84" spans="1:12" x14ac:dyDescent="0.3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5" spans="1:12" x14ac:dyDescent="0.3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1:12" x14ac:dyDescent="0.3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</row>
    <row r="87" spans="1:12" x14ac:dyDescent="0.3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</row>
  </sheetData>
  <sheetProtection formatCells="0" formatColumns="0" formatRows="0" insertColumns="0" insertRows="0" insertHyperlinks="0" deleteColumns="0" deleteRows="0"/>
  <mergeCells count="100">
    <mergeCell ref="I13:L13"/>
    <mergeCell ref="D13:F13"/>
    <mergeCell ref="G6:H6"/>
    <mergeCell ref="G7:H7"/>
    <mergeCell ref="C14:H14"/>
    <mergeCell ref="I6:L6"/>
    <mergeCell ref="I11:I12"/>
    <mergeCell ref="D11:F11"/>
    <mergeCell ref="D12:F12"/>
    <mergeCell ref="J11:L12"/>
    <mergeCell ref="I7:L7"/>
    <mergeCell ref="I9:L9"/>
    <mergeCell ref="I10:L10"/>
    <mergeCell ref="D7:F7"/>
    <mergeCell ref="J14:L14"/>
    <mergeCell ref="I4:L4"/>
    <mergeCell ref="I5:L5"/>
    <mergeCell ref="G3:H3"/>
    <mergeCell ref="G4:H4"/>
    <mergeCell ref="G5:H5"/>
    <mergeCell ref="C11:C12"/>
    <mergeCell ref="D10:F10"/>
    <mergeCell ref="H35:L35"/>
    <mergeCell ref="G16:H16"/>
    <mergeCell ref="G27:K27"/>
    <mergeCell ref="G25:K25"/>
    <mergeCell ref="G26:K26"/>
    <mergeCell ref="G24:K24"/>
    <mergeCell ref="I17:L18"/>
    <mergeCell ref="H29:L29"/>
    <mergeCell ref="H30:L30"/>
    <mergeCell ref="H31:L31"/>
    <mergeCell ref="H32:L32"/>
    <mergeCell ref="H33:L33"/>
    <mergeCell ref="H34:L34"/>
    <mergeCell ref="I16:L16"/>
    <mergeCell ref="G10:H10"/>
    <mergeCell ref="G11:H11"/>
    <mergeCell ref="G12:H12"/>
    <mergeCell ref="D8:F8"/>
    <mergeCell ref="G9:H9"/>
    <mergeCell ref="D9:F9"/>
    <mergeCell ref="A13:B13"/>
    <mergeCell ref="A14:B14"/>
    <mergeCell ref="A7:B7"/>
    <mergeCell ref="A9:B9"/>
    <mergeCell ref="A15:B15"/>
    <mergeCell ref="A10:B10"/>
    <mergeCell ref="A11:B12"/>
    <mergeCell ref="A8:B8"/>
    <mergeCell ref="A4:B4"/>
    <mergeCell ref="A5:B5"/>
    <mergeCell ref="A6:B6"/>
    <mergeCell ref="D4:F4"/>
    <mergeCell ref="D5:F5"/>
    <mergeCell ref="D6:F6"/>
    <mergeCell ref="A1:L1"/>
    <mergeCell ref="A2:B2"/>
    <mergeCell ref="I2:L2"/>
    <mergeCell ref="A3:B3"/>
    <mergeCell ref="G2:H2"/>
    <mergeCell ref="D2:F2"/>
    <mergeCell ref="D3:F3"/>
    <mergeCell ref="I3:L3"/>
    <mergeCell ref="A36:B39"/>
    <mergeCell ref="D36:F36"/>
    <mergeCell ref="H36:L36"/>
    <mergeCell ref="H37:L37"/>
    <mergeCell ref="D37:F37"/>
    <mergeCell ref="H38:L38"/>
    <mergeCell ref="D39:F39"/>
    <mergeCell ref="H39:L39"/>
    <mergeCell ref="A19:B28"/>
    <mergeCell ref="A29:B35"/>
    <mergeCell ref="D30:F30"/>
    <mergeCell ref="D31:F31"/>
    <mergeCell ref="A16:B18"/>
    <mergeCell ref="F19:L19"/>
    <mergeCell ref="F23:L23"/>
    <mergeCell ref="C19:E19"/>
    <mergeCell ref="C23:E23"/>
    <mergeCell ref="C22:E22"/>
    <mergeCell ref="F22:L22"/>
    <mergeCell ref="C25:E25"/>
    <mergeCell ref="F28:L28"/>
    <mergeCell ref="C26:E26"/>
    <mergeCell ref="C21:L21"/>
    <mergeCell ref="C24:E24"/>
    <mergeCell ref="G17:H18"/>
    <mergeCell ref="C16:F18"/>
    <mergeCell ref="C15:L15"/>
    <mergeCell ref="D35:F35"/>
    <mergeCell ref="D32:F32"/>
    <mergeCell ref="D33:F33"/>
    <mergeCell ref="D34:F34"/>
    <mergeCell ref="C27:E27"/>
    <mergeCell ref="D29:F29"/>
    <mergeCell ref="C28:E28"/>
    <mergeCell ref="C20:E20"/>
    <mergeCell ref="F20:L20"/>
  </mergeCells>
  <dataValidations count="1">
    <dataValidation allowBlank="1" sqref="C9:C10" xr:uid="{D45A7FF4-85DE-4F18-8100-ECB4EABC6DF5}"/>
  </dataValidations>
  <pageMargins left="0.7" right="0.7" top="0.75" bottom="0.75" header="0.3" footer="0.3"/>
  <pageSetup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3000000}">
          <x14:formula1>
            <xm:f>'Drop Downs'!$B$25:$B$27</xm:f>
          </x14:formula1>
          <xm:sqref>F19:L19</xm:sqref>
        </x14:dataValidation>
        <x14:dataValidation type="list" allowBlank="1" showInputMessage="1" showErrorMessage="1" xr:uid="{00000000-0002-0000-0100-000004000000}">
          <x14:formula1>
            <xm:f>'Drop Downs'!$A$1:$A$4</xm:f>
          </x14:formula1>
          <xm:sqref>C11:C12</xm:sqref>
        </x14:dataValidation>
        <x14:dataValidation type="list" allowBlank="1" showInputMessage="1" showErrorMessage="1" xr:uid="{24867DC4-A54C-4E84-BFCA-7FB24813BFA4}">
          <x14:formula1>
            <xm:f>'Drop Downs'!$H$2:$H$62</xm:f>
          </x14:formula1>
          <xm:sqref>C8</xm:sqref>
        </x14:dataValidation>
        <x14:dataValidation type="list" allowBlank="1" showInputMessage="1" showErrorMessage="1" xr:uid="{00000000-0002-0000-0100-000002000000}">
          <x14:formula1>
            <xm:f>'Drop Downs'!$A$11:$A$15</xm:f>
          </x14:formula1>
          <xm:sqref>J11</xm:sqref>
        </x14:dataValidation>
        <x14:dataValidation type="list" allowBlank="1" showInputMessage="1" showErrorMessage="1" xr:uid="{CF0FEE2F-1509-42CF-9F86-140CDEDD15A9}">
          <x14:formula1>
            <xm:f>'Drop Downs'!$A$19:$A$21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C38A-6FB6-43A0-B726-7AB3988A334B}">
  <dimension ref="A1:E91"/>
  <sheetViews>
    <sheetView topLeftCell="A35" zoomScale="85" zoomScaleNormal="85" workbookViewId="0">
      <selection activeCell="C55" sqref="C55"/>
    </sheetView>
  </sheetViews>
  <sheetFormatPr defaultRowHeight="14.5" x14ac:dyDescent="0.35"/>
  <cols>
    <col min="1" max="1" width="36.1796875" bestFit="1" customWidth="1"/>
    <col min="2" max="2" width="21.453125" customWidth="1"/>
    <col min="3" max="3" width="52.81640625" customWidth="1"/>
    <col min="4" max="4" width="20.26953125" style="76" customWidth="1"/>
    <col min="5" max="5" width="26.1796875" style="76" customWidth="1"/>
  </cols>
  <sheetData>
    <row r="1" spans="1:5" x14ac:dyDescent="0.35">
      <c r="A1" s="10" t="s">
        <v>152</v>
      </c>
      <c r="B1" s="10" t="s">
        <v>153</v>
      </c>
      <c r="C1" s="10" t="s">
        <v>154</v>
      </c>
      <c r="D1" s="75" t="s">
        <v>155</v>
      </c>
      <c r="E1" s="75" t="s">
        <v>156</v>
      </c>
    </row>
    <row r="2" spans="1:5" x14ac:dyDescent="0.35">
      <c r="A2" s="1" t="s">
        <v>210</v>
      </c>
      <c r="D2" s="76" t="s">
        <v>252</v>
      </c>
      <c r="E2" s="76" t="s">
        <v>391</v>
      </c>
    </row>
    <row r="3" spans="1:5" x14ac:dyDescent="0.35">
      <c r="A3" s="1" t="s">
        <v>210</v>
      </c>
      <c r="B3" t="s">
        <v>254</v>
      </c>
      <c r="C3" s="1" t="s">
        <v>371</v>
      </c>
      <c r="D3" s="76" t="s">
        <v>252</v>
      </c>
      <c r="E3" s="76" t="s">
        <v>253</v>
      </c>
    </row>
    <row r="4" spans="1:5" x14ac:dyDescent="0.35">
      <c r="A4" s="1" t="s">
        <v>200</v>
      </c>
      <c r="D4" s="76" t="s">
        <v>255</v>
      </c>
      <c r="E4" s="76" t="s">
        <v>256</v>
      </c>
    </row>
    <row r="5" spans="1:5" x14ac:dyDescent="0.35">
      <c r="A5" s="1" t="s">
        <v>207</v>
      </c>
      <c r="D5" s="76" t="s">
        <v>116</v>
      </c>
      <c r="E5" s="76" t="s">
        <v>257</v>
      </c>
    </row>
    <row r="6" spans="1:5" x14ac:dyDescent="0.35">
      <c r="A6" s="1" t="s">
        <v>207</v>
      </c>
      <c r="B6" t="s">
        <v>160</v>
      </c>
      <c r="C6" s="1" t="s">
        <v>372</v>
      </c>
      <c r="D6" s="76" t="s">
        <v>116</v>
      </c>
      <c r="E6" s="76" t="s">
        <v>258</v>
      </c>
    </row>
    <row r="7" spans="1:5" x14ac:dyDescent="0.35">
      <c r="A7" s="1" t="s">
        <v>207</v>
      </c>
      <c r="B7" t="s">
        <v>254</v>
      </c>
      <c r="C7" s="1" t="s">
        <v>373</v>
      </c>
      <c r="D7" s="76" t="s">
        <v>116</v>
      </c>
      <c r="E7" s="76" t="s">
        <v>259</v>
      </c>
    </row>
    <row r="8" spans="1:5" x14ac:dyDescent="0.35">
      <c r="A8" s="1" t="s">
        <v>207</v>
      </c>
      <c r="B8" t="s">
        <v>161</v>
      </c>
      <c r="C8" s="1" t="s">
        <v>374</v>
      </c>
      <c r="D8" s="76" t="s">
        <v>116</v>
      </c>
      <c r="E8" s="76" t="s">
        <v>260</v>
      </c>
    </row>
    <row r="9" spans="1:5" x14ac:dyDescent="0.35">
      <c r="A9" s="1" t="s">
        <v>208</v>
      </c>
      <c r="D9" s="76" t="s">
        <v>115</v>
      </c>
      <c r="E9" s="76" t="s">
        <v>261</v>
      </c>
    </row>
    <row r="10" spans="1:5" x14ac:dyDescent="0.35">
      <c r="A10" s="1" t="s">
        <v>209</v>
      </c>
      <c r="D10" s="76" t="s">
        <v>262</v>
      </c>
      <c r="E10" s="76" t="s">
        <v>263</v>
      </c>
    </row>
    <row r="11" spans="1:5" x14ac:dyDescent="0.35">
      <c r="A11" s="1" t="s">
        <v>162</v>
      </c>
      <c r="D11" s="76" t="s">
        <v>264</v>
      </c>
      <c r="E11" s="76" t="s">
        <v>265</v>
      </c>
    </row>
    <row r="12" spans="1:5" x14ac:dyDescent="0.35">
      <c r="A12" s="1" t="s">
        <v>162</v>
      </c>
      <c r="B12" t="s">
        <v>161</v>
      </c>
      <c r="C12" s="1" t="s">
        <v>375</v>
      </c>
      <c r="D12" s="76" t="s">
        <v>264</v>
      </c>
      <c r="E12" s="76" t="s">
        <v>266</v>
      </c>
    </row>
    <row r="13" spans="1:5" x14ac:dyDescent="0.35">
      <c r="A13" s="1" t="s">
        <v>211</v>
      </c>
      <c r="D13" s="76" t="s">
        <v>267</v>
      </c>
      <c r="E13" s="76" t="s">
        <v>268</v>
      </c>
    </row>
    <row r="14" spans="1:5" x14ac:dyDescent="0.35">
      <c r="A14" s="1" t="s">
        <v>212</v>
      </c>
      <c r="D14" s="76" t="s">
        <v>269</v>
      </c>
      <c r="E14" s="76" t="s">
        <v>270</v>
      </c>
    </row>
    <row r="15" spans="1:5" x14ac:dyDescent="0.35">
      <c r="A15" s="1" t="s">
        <v>213</v>
      </c>
      <c r="D15" s="76" t="s">
        <v>114</v>
      </c>
      <c r="E15" s="76" t="s">
        <v>271</v>
      </c>
    </row>
    <row r="16" spans="1:5" x14ac:dyDescent="0.35">
      <c r="A16" s="1" t="s">
        <v>213</v>
      </c>
      <c r="B16" t="s">
        <v>160</v>
      </c>
      <c r="C16" s="1" t="s">
        <v>376</v>
      </c>
      <c r="D16" s="76" t="s">
        <v>114</v>
      </c>
      <c r="E16" s="76" t="s">
        <v>272</v>
      </c>
    </row>
    <row r="17" spans="1:5" x14ac:dyDescent="0.35">
      <c r="A17" s="1" t="s">
        <v>213</v>
      </c>
      <c r="B17" t="s">
        <v>161</v>
      </c>
      <c r="C17" s="1" t="s">
        <v>377</v>
      </c>
      <c r="D17" s="76" t="s">
        <v>114</v>
      </c>
      <c r="E17" s="76" t="s">
        <v>273</v>
      </c>
    </row>
    <row r="18" spans="1:5" x14ac:dyDescent="0.35">
      <c r="A18" s="1" t="s">
        <v>214</v>
      </c>
      <c r="D18" s="76" t="s">
        <v>113</v>
      </c>
      <c r="E18" s="76" t="s">
        <v>274</v>
      </c>
    </row>
    <row r="19" spans="1:5" x14ac:dyDescent="0.35">
      <c r="A19" s="1" t="s">
        <v>215</v>
      </c>
      <c r="D19" s="76" t="s">
        <v>275</v>
      </c>
      <c r="E19" s="76" t="s">
        <v>276</v>
      </c>
    </row>
    <row r="20" spans="1:5" x14ac:dyDescent="0.35">
      <c r="A20" s="1" t="s">
        <v>216</v>
      </c>
      <c r="D20" s="76" t="s">
        <v>277</v>
      </c>
      <c r="E20" s="76" t="s">
        <v>278</v>
      </c>
    </row>
    <row r="21" spans="1:5" x14ac:dyDescent="0.35">
      <c r="A21" s="1" t="s">
        <v>163</v>
      </c>
      <c r="B21" t="s">
        <v>161</v>
      </c>
      <c r="C21" s="1" t="s">
        <v>378</v>
      </c>
      <c r="D21" s="76" t="s">
        <v>279</v>
      </c>
      <c r="E21" s="76" t="s">
        <v>280</v>
      </c>
    </row>
    <row r="22" spans="1:5" x14ac:dyDescent="0.35">
      <c r="A22" s="1" t="s">
        <v>157</v>
      </c>
      <c r="D22" s="76" t="s">
        <v>120</v>
      </c>
      <c r="E22" s="76" t="s">
        <v>281</v>
      </c>
    </row>
    <row r="23" spans="1:5" x14ac:dyDescent="0.35">
      <c r="A23" s="1" t="s">
        <v>201</v>
      </c>
      <c r="D23" s="76" t="s">
        <v>112</v>
      </c>
      <c r="E23" s="76" t="s">
        <v>282</v>
      </c>
    </row>
    <row r="24" spans="1:5" x14ac:dyDescent="0.35">
      <c r="A24" s="1" t="s">
        <v>202</v>
      </c>
      <c r="D24" s="76" t="s">
        <v>111</v>
      </c>
      <c r="E24" s="76" t="s">
        <v>283</v>
      </c>
    </row>
    <row r="25" spans="1:5" x14ac:dyDescent="0.35">
      <c r="A25" s="1" t="s">
        <v>247</v>
      </c>
      <c r="D25" s="76" t="s">
        <v>284</v>
      </c>
      <c r="E25" s="76" t="s">
        <v>285</v>
      </c>
    </row>
    <row r="26" spans="1:5" x14ac:dyDescent="0.35">
      <c r="A26" s="1" t="s">
        <v>217</v>
      </c>
      <c r="D26" s="76" t="s">
        <v>286</v>
      </c>
      <c r="E26" s="76" t="s">
        <v>287</v>
      </c>
    </row>
    <row r="27" spans="1:5" x14ac:dyDescent="0.35">
      <c r="A27" s="1" t="s">
        <v>246</v>
      </c>
      <c r="D27" s="76" t="s">
        <v>411</v>
      </c>
      <c r="E27" s="76" t="s">
        <v>410</v>
      </c>
    </row>
    <row r="28" spans="1:5" x14ac:dyDescent="0.35">
      <c r="A28" s="1" t="s">
        <v>218</v>
      </c>
      <c r="D28" s="76" t="s">
        <v>295</v>
      </c>
      <c r="E28" s="76" t="s">
        <v>296</v>
      </c>
    </row>
    <row r="29" spans="1:5" x14ac:dyDescent="0.35">
      <c r="A29" s="1" t="s">
        <v>219</v>
      </c>
      <c r="D29" s="76" t="s">
        <v>118</v>
      </c>
      <c r="E29" s="76" t="s">
        <v>294</v>
      </c>
    </row>
    <row r="30" spans="1:5" x14ac:dyDescent="0.35">
      <c r="A30" s="1" t="s">
        <v>203</v>
      </c>
      <c r="D30" s="76" t="s">
        <v>109</v>
      </c>
      <c r="E30" s="76" t="s">
        <v>288</v>
      </c>
    </row>
    <row r="31" spans="1:5" x14ac:dyDescent="0.35">
      <c r="A31" s="1" t="s">
        <v>220</v>
      </c>
      <c r="D31" s="76" t="s">
        <v>108</v>
      </c>
      <c r="E31" s="76" t="s">
        <v>297</v>
      </c>
    </row>
    <row r="32" spans="1:5" x14ac:dyDescent="0.35">
      <c r="A32" s="1" t="s">
        <v>220</v>
      </c>
      <c r="B32" t="s">
        <v>254</v>
      </c>
      <c r="C32" s="1" t="s">
        <v>379</v>
      </c>
      <c r="D32" s="76" t="s">
        <v>108</v>
      </c>
      <c r="E32" s="76" t="s">
        <v>298</v>
      </c>
    </row>
    <row r="33" spans="1:5" x14ac:dyDescent="0.35">
      <c r="A33" s="1" t="s">
        <v>220</v>
      </c>
      <c r="B33" t="s">
        <v>161</v>
      </c>
      <c r="C33" s="1" t="s">
        <v>380</v>
      </c>
      <c r="D33" s="76" t="s">
        <v>108</v>
      </c>
      <c r="E33" s="76" t="s">
        <v>299</v>
      </c>
    </row>
    <row r="34" spans="1:5" x14ac:dyDescent="0.35">
      <c r="A34" s="1" t="s">
        <v>221</v>
      </c>
      <c r="D34" s="76" t="s">
        <v>107</v>
      </c>
      <c r="E34" s="76" t="s">
        <v>300</v>
      </c>
    </row>
    <row r="35" spans="1:5" x14ac:dyDescent="0.35">
      <c r="A35" s="1" t="s">
        <v>221</v>
      </c>
      <c r="B35" t="s">
        <v>160</v>
      </c>
      <c r="C35" s="1" t="s">
        <v>381</v>
      </c>
      <c r="D35" s="76" t="s">
        <v>107</v>
      </c>
      <c r="E35" s="76" t="s">
        <v>301</v>
      </c>
    </row>
    <row r="36" spans="1:5" x14ac:dyDescent="0.35">
      <c r="A36" s="1" t="s">
        <v>221</v>
      </c>
      <c r="B36" t="s">
        <v>254</v>
      </c>
      <c r="C36" s="1" t="s">
        <v>382</v>
      </c>
      <c r="D36" s="76" t="s">
        <v>107</v>
      </c>
      <c r="E36" s="76" t="s">
        <v>302</v>
      </c>
    </row>
    <row r="37" spans="1:5" x14ac:dyDescent="0.35">
      <c r="A37" s="1" t="s">
        <v>221</v>
      </c>
      <c r="B37" t="s">
        <v>161</v>
      </c>
      <c r="C37" s="1" t="s">
        <v>383</v>
      </c>
      <c r="D37" s="76" t="s">
        <v>107</v>
      </c>
      <c r="E37" s="76" t="s">
        <v>303</v>
      </c>
    </row>
    <row r="38" spans="1:5" x14ac:dyDescent="0.35">
      <c r="A38" s="1" t="s">
        <v>250</v>
      </c>
      <c r="B38" t="s">
        <v>160</v>
      </c>
      <c r="C38" s="1" t="s">
        <v>384</v>
      </c>
      <c r="D38" s="76" t="s">
        <v>304</v>
      </c>
      <c r="E38" s="76" t="s">
        <v>305</v>
      </c>
    </row>
    <row r="39" spans="1:5" x14ac:dyDescent="0.35">
      <c r="A39" s="1" t="s">
        <v>250</v>
      </c>
      <c r="B39" t="s">
        <v>254</v>
      </c>
      <c r="C39" s="1" t="s">
        <v>385</v>
      </c>
      <c r="D39" s="76" t="s">
        <v>304</v>
      </c>
      <c r="E39" s="76" t="s">
        <v>306</v>
      </c>
    </row>
    <row r="40" spans="1:5" x14ac:dyDescent="0.35">
      <c r="A40" s="1" t="s">
        <v>250</v>
      </c>
      <c r="B40" t="s">
        <v>161</v>
      </c>
      <c r="C40" s="1" t="s">
        <v>386</v>
      </c>
      <c r="D40" s="76" t="s">
        <v>304</v>
      </c>
      <c r="E40" s="76" t="s">
        <v>307</v>
      </c>
    </row>
    <row r="41" spans="1:5" x14ac:dyDescent="0.35">
      <c r="A41" s="1" t="s">
        <v>222</v>
      </c>
      <c r="D41" s="76" t="s">
        <v>105</v>
      </c>
      <c r="E41" s="76" t="s">
        <v>308</v>
      </c>
    </row>
    <row r="42" spans="1:5" x14ac:dyDescent="0.35">
      <c r="A42" s="1" t="s">
        <v>223</v>
      </c>
      <c r="D42" s="76" t="s">
        <v>309</v>
      </c>
      <c r="E42" s="76" t="s">
        <v>310</v>
      </c>
    </row>
    <row r="43" spans="1:5" x14ac:dyDescent="0.35">
      <c r="A43" s="1" t="s">
        <v>224</v>
      </c>
      <c r="D43" s="76" t="s">
        <v>311</v>
      </c>
      <c r="E43" s="76" t="s">
        <v>312</v>
      </c>
    </row>
    <row r="44" spans="1:5" x14ac:dyDescent="0.35">
      <c r="A44" s="1" t="s">
        <v>225</v>
      </c>
      <c r="D44" s="76" t="s">
        <v>103</v>
      </c>
      <c r="E44" s="76" t="s">
        <v>313</v>
      </c>
    </row>
    <row r="45" spans="1:5" x14ac:dyDescent="0.35">
      <c r="A45" s="1" t="s">
        <v>225</v>
      </c>
      <c r="B45" t="s">
        <v>160</v>
      </c>
      <c r="C45" s="1" t="s">
        <v>387</v>
      </c>
      <c r="D45" s="76" t="s">
        <v>103</v>
      </c>
      <c r="E45" s="76" t="s">
        <v>314</v>
      </c>
    </row>
    <row r="46" spans="1:5" x14ac:dyDescent="0.35">
      <c r="A46" s="1" t="s">
        <v>225</v>
      </c>
      <c r="B46" t="s">
        <v>254</v>
      </c>
      <c r="C46" s="1" t="s">
        <v>388</v>
      </c>
      <c r="D46" s="76" t="s">
        <v>103</v>
      </c>
      <c r="E46" s="76" t="s">
        <v>315</v>
      </c>
    </row>
    <row r="47" spans="1:5" x14ac:dyDescent="0.35">
      <c r="A47" s="1" t="s">
        <v>225</v>
      </c>
      <c r="B47" t="s">
        <v>161</v>
      </c>
      <c r="C47" s="1" t="s">
        <v>389</v>
      </c>
      <c r="D47" s="76" t="s">
        <v>103</v>
      </c>
      <c r="E47" s="76" t="s">
        <v>316</v>
      </c>
    </row>
    <row r="48" spans="1:5" x14ac:dyDescent="0.35">
      <c r="A48" s="1" t="s">
        <v>164</v>
      </c>
      <c r="B48" t="s">
        <v>161</v>
      </c>
      <c r="C48" s="1" t="s">
        <v>390</v>
      </c>
      <c r="D48" s="76" t="s">
        <v>102</v>
      </c>
      <c r="E48" s="76" t="s">
        <v>317</v>
      </c>
    </row>
    <row r="49" spans="1:5" x14ac:dyDescent="0.35">
      <c r="A49" s="1" t="s">
        <v>226</v>
      </c>
      <c r="D49" s="76" t="s">
        <v>101</v>
      </c>
      <c r="E49" s="76" t="s">
        <v>318</v>
      </c>
    </row>
    <row r="50" spans="1:5" x14ac:dyDescent="0.35">
      <c r="A50" s="1" t="s">
        <v>227</v>
      </c>
      <c r="D50" s="76" t="s">
        <v>122</v>
      </c>
      <c r="E50" s="76" t="s">
        <v>319</v>
      </c>
    </row>
    <row r="51" spans="1:5" x14ac:dyDescent="0.35">
      <c r="A51" s="1" t="s">
        <v>227</v>
      </c>
      <c r="D51" s="76" t="s">
        <v>122</v>
      </c>
      <c r="E51" s="76" t="s">
        <v>320</v>
      </c>
    </row>
    <row r="52" spans="1:5" x14ac:dyDescent="0.35">
      <c r="A52" s="1" t="s">
        <v>227</v>
      </c>
      <c r="D52" s="76" t="s">
        <v>122</v>
      </c>
      <c r="E52" s="76" t="s">
        <v>321</v>
      </c>
    </row>
    <row r="53" spans="1:5" x14ac:dyDescent="0.35">
      <c r="A53" s="1" t="s">
        <v>228</v>
      </c>
      <c r="D53" s="76" t="s">
        <v>322</v>
      </c>
      <c r="E53" s="76" t="s">
        <v>323</v>
      </c>
    </row>
    <row r="54" spans="1:5" x14ac:dyDescent="0.35">
      <c r="A54" s="1" t="s">
        <v>249</v>
      </c>
      <c r="D54" s="76" t="s">
        <v>324</v>
      </c>
      <c r="E54" s="76" t="s">
        <v>325</v>
      </c>
    </row>
    <row r="55" spans="1:5" x14ac:dyDescent="0.35">
      <c r="A55" s="1" t="s">
        <v>204</v>
      </c>
      <c r="D55" s="76" t="s">
        <v>289</v>
      </c>
      <c r="E55" s="76" t="s">
        <v>290</v>
      </c>
    </row>
    <row r="56" spans="1:5" x14ac:dyDescent="0.35">
      <c r="A56" s="1" t="s">
        <v>205</v>
      </c>
      <c r="D56" s="76" t="s">
        <v>119</v>
      </c>
      <c r="E56" s="76" t="s">
        <v>291</v>
      </c>
    </row>
    <row r="57" spans="1:5" x14ac:dyDescent="0.35">
      <c r="A57" s="1" t="s">
        <v>159</v>
      </c>
      <c r="B57" t="s">
        <v>161</v>
      </c>
      <c r="C57" s="1" t="s">
        <v>392</v>
      </c>
      <c r="D57" s="76" t="s">
        <v>100</v>
      </c>
      <c r="E57" s="76" t="s">
        <v>326</v>
      </c>
    </row>
    <row r="58" spans="1:5" x14ac:dyDescent="0.35">
      <c r="A58" s="1" t="s">
        <v>229</v>
      </c>
      <c r="D58" s="76" t="s">
        <v>99</v>
      </c>
      <c r="E58" s="76" t="s">
        <v>327</v>
      </c>
    </row>
    <row r="59" spans="1:5" x14ac:dyDescent="0.35">
      <c r="A59" s="1" t="s">
        <v>230</v>
      </c>
      <c r="D59" s="76" t="s">
        <v>328</v>
      </c>
      <c r="E59" s="76" t="s">
        <v>329</v>
      </c>
    </row>
    <row r="60" spans="1:5" x14ac:dyDescent="0.35">
      <c r="A60" s="1" t="s">
        <v>166</v>
      </c>
      <c r="B60" t="s">
        <v>254</v>
      </c>
      <c r="C60" s="1" t="s">
        <v>393</v>
      </c>
      <c r="D60" s="76" t="s">
        <v>331</v>
      </c>
      <c r="E60" s="76" t="s">
        <v>330</v>
      </c>
    </row>
    <row r="61" spans="1:5" x14ac:dyDescent="0.35">
      <c r="A61" s="1" t="s">
        <v>231</v>
      </c>
      <c r="D61" s="76" t="s">
        <v>332</v>
      </c>
      <c r="E61" s="76" t="s">
        <v>333</v>
      </c>
    </row>
    <row r="62" spans="1:5" x14ac:dyDescent="0.35">
      <c r="A62" s="1" t="s">
        <v>232</v>
      </c>
      <c r="D62" s="76" t="s">
        <v>98</v>
      </c>
      <c r="E62" s="76" t="s">
        <v>334</v>
      </c>
    </row>
    <row r="63" spans="1:5" x14ac:dyDescent="0.35">
      <c r="A63" s="1" t="s">
        <v>233</v>
      </c>
      <c r="D63" s="76" t="s">
        <v>335</v>
      </c>
      <c r="E63" s="76" t="s">
        <v>336</v>
      </c>
    </row>
    <row r="64" spans="1:5" x14ac:dyDescent="0.35">
      <c r="A64" s="1" t="s">
        <v>234</v>
      </c>
      <c r="D64" s="76" t="s">
        <v>337</v>
      </c>
      <c r="E64" s="76" t="s">
        <v>338</v>
      </c>
    </row>
    <row r="65" spans="1:5" x14ac:dyDescent="0.35">
      <c r="A65" s="1" t="s">
        <v>235</v>
      </c>
      <c r="D65" s="76" t="s">
        <v>339</v>
      </c>
      <c r="E65" s="76" t="s">
        <v>340</v>
      </c>
    </row>
    <row r="66" spans="1:5" x14ac:dyDescent="0.35">
      <c r="A66" s="1" t="s">
        <v>206</v>
      </c>
      <c r="D66" s="76" t="s">
        <v>96</v>
      </c>
      <c r="E66" s="76" t="s">
        <v>292</v>
      </c>
    </row>
    <row r="67" spans="1:5" x14ac:dyDescent="0.35">
      <c r="A67" s="1" t="s">
        <v>236</v>
      </c>
      <c r="D67" s="76" t="s">
        <v>341</v>
      </c>
      <c r="E67" s="76" t="s">
        <v>342</v>
      </c>
    </row>
    <row r="68" spans="1:5" x14ac:dyDescent="0.35">
      <c r="A68" s="1" t="s">
        <v>237</v>
      </c>
      <c r="D68" s="76" t="s">
        <v>94</v>
      </c>
      <c r="E68" s="76" t="s">
        <v>343</v>
      </c>
    </row>
    <row r="69" spans="1:5" x14ac:dyDescent="0.35">
      <c r="A69" s="1" t="s">
        <v>238</v>
      </c>
      <c r="D69" s="76" t="s">
        <v>93</v>
      </c>
      <c r="E69" s="76" t="s">
        <v>344</v>
      </c>
    </row>
    <row r="70" spans="1:5" x14ac:dyDescent="0.35">
      <c r="A70" s="1" t="s">
        <v>239</v>
      </c>
      <c r="D70" s="76" t="s">
        <v>345</v>
      </c>
      <c r="E70" s="76" t="s">
        <v>346</v>
      </c>
    </row>
    <row r="71" spans="1:5" x14ac:dyDescent="0.35">
      <c r="A71" s="1" t="s">
        <v>240</v>
      </c>
      <c r="D71" s="76" t="s">
        <v>88</v>
      </c>
      <c r="E71" s="76" t="s">
        <v>347</v>
      </c>
    </row>
    <row r="72" spans="1:5" x14ac:dyDescent="0.35">
      <c r="A72" s="1" t="s">
        <v>240</v>
      </c>
      <c r="B72" t="s">
        <v>160</v>
      </c>
      <c r="C72" s="1" t="s">
        <v>404</v>
      </c>
      <c r="D72" s="76" t="s">
        <v>88</v>
      </c>
      <c r="E72" s="76" t="s">
        <v>348</v>
      </c>
    </row>
    <row r="73" spans="1:5" x14ac:dyDescent="0.35">
      <c r="A73" s="1" t="s">
        <v>240</v>
      </c>
      <c r="B73" t="s">
        <v>161</v>
      </c>
      <c r="C73" s="1" t="s">
        <v>405</v>
      </c>
      <c r="D73" s="76" t="s">
        <v>88</v>
      </c>
      <c r="E73" s="76" t="s">
        <v>349</v>
      </c>
    </row>
    <row r="74" spans="1:5" x14ac:dyDescent="0.35">
      <c r="A74" s="1" t="s">
        <v>241</v>
      </c>
      <c r="D74" s="76" t="s">
        <v>350</v>
      </c>
      <c r="E74" s="76" t="s">
        <v>351</v>
      </c>
    </row>
    <row r="75" spans="1:5" x14ac:dyDescent="0.35">
      <c r="A75" s="1" t="s">
        <v>241</v>
      </c>
      <c r="B75" t="s">
        <v>161</v>
      </c>
      <c r="C75" s="1" t="s">
        <v>394</v>
      </c>
      <c r="D75" s="76" t="s">
        <v>350</v>
      </c>
      <c r="E75" s="76" t="s">
        <v>352</v>
      </c>
    </row>
    <row r="76" spans="1:5" x14ac:dyDescent="0.35">
      <c r="A76" s="1" t="s">
        <v>167</v>
      </c>
      <c r="D76" s="76" t="s">
        <v>353</v>
      </c>
      <c r="E76" s="76" t="s">
        <v>354</v>
      </c>
    </row>
    <row r="77" spans="1:5" x14ac:dyDescent="0.35">
      <c r="A77" s="1" t="s">
        <v>242</v>
      </c>
      <c r="D77" s="76" t="s">
        <v>355</v>
      </c>
      <c r="E77" s="76" t="s">
        <v>356</v>
      </c>
    </row>
    <row r="78" spans="1:5" x14ac:dyDescent="0.35">
      <c r="A78" s="1" t="s">
        <v>242</v>
      </c>
      <c r="B78" t="s">
        <v>160</v>
      </c>
      <c r="C78" s="1" t="s">
        <v>395</v>
      </c>
      <c r="D78" s="76" t="s">
        <v>355</v>
      </c>
      <c r="E78" s="76" t="s">
        <v>357</v>
      </c>
    </row>
    <row r="79" spans="1:5" x14ac:dyDescent="0.35">
      <c r="A79" s="1" t="s">
        <v>242</v>
      </c>
      <c r="B79" t="s">
        <v>254</v>
      </c>
      <c r="C79" s="1" t="s">
        <v>396</v>
      </c>
      <c r="D79" s="76" t="s">
        <v>355</v>
      </c>
      <c r="E79" s="76" t="s">
        <v>358</v>
      </c>
    </row>
    <row r="80" spans="1:5" x14ac:dyDescent="0.35">
      <c r="A80" s="1" t="s">
        <v>242</v>
      </c>
      <c r="B80" t="s">
        <v>161</v>
      </c>
      <c r="C80" s="1" t="s">
        <v>397</v>
      </c>
      <c r="D80" s="76" t="s">
        <v>355</v>
      </c>
      <c r="E80" s="76" t="s">
        <v>359</v>
      </c>
    </row>
    <row r="81" spans="1:5" x14ac:dyDescent="0.35">
      <c r="A81" s="1" t="s">
        <v>251</v>
      </c>
      <c r="B81" t="s">
        <v>160</v>
      </c>
      <c r="C81" s="1" t="s">
        <v>398</v>
      </c>
      <c r="D81" s="76" t="s">
        <v>87</v>
      </c>
      <c r="E81" s="76" t="s">
        <v>360</v>
      </c>
    </row>
    <row r="82" spans="1:5" x14ac:dyDescent="0.35">
      <c r="A82" s="1" t="s">
        <v>251</v>
      </c>
      <c r="B82" t="s">
        <v>161</v>
      </c>
      <c r="C82" s="1" t="s">
        <v>399</v>
      </c>
      <c r="D82" s="76" t="s">
        <v>87</v>
      </c>
      <c r="E82" s="76" t="s">
        <v>361</v>
      </c>
    </row>
    <row r="83" spans="1:5" x14ac:dyDescent="0.35">
      <c r="A83" s="1" t="s">
        <v>243</v>
      </c>
      <c r="D83" s="76" t="s">
        <v>117</v>
      </c>
      <c r="E83" s="76" t="s">
        <v>362</v>
      </c>
    </row>
    <row r="84" spans="1:5" x14ac:dyDescent="0.35">
      <c r="A84" s="1" t="s">
        <v>243</v>
      </c>
      <c r="B84" t="s">
        <v>161</v>
      </c>
      <c r="C84" s="1" t="s">
        <v>400</v>
      </c>
      <c r="D84" s="76" t="s">
        <v>117</v>
      </c>
      <c r="E84" s="76" t="s">
        <v>363</v>
      </c>
    </row>
    <row r="85" spans="1:5" x14ac:dyDescent="0.35">
      <c r="A85" s="1" t="s">
        <v>248</v>
      </c>
      <c r="D85" s="76" t="s">
        <v>365</v>
      </c>
      <c r="E85" s="76" t="s">
        <v>364</v>
      </c>
    </row>
    <row r="86" spans="1:5" x14ac:dyDescent="0.35">
      <c r="A86" s="1" t="s">
        <v>158</v>
      </c>
      <c r="D86" s="76" t="s">
        <v>84</v>
      </c>
      <c r="E86" s="76" t="s">
        <v>293</v>
      </c>
    </row>
    <row r="87" spans="1:5" x14ac:dyDescent="0.35">
      <c r="A87" s="1" t="s">
        <v>244</v>
      </c>
      <c r="D87" s="76" t="s">
        <v>83</v>
      </c>
      <c r="E87" s="76" t="s">
        <v>370</v>
      </c>
    </row>
    <row r="88" spans="1:5" x14ac:dyDescent="0.35">
      <c r="A88" s="1" t="s">
        <v>244</v>
      </c>
      <c r="B88" t="s">
        <v>160</v>
      </c>
      <c r="C88" s="1" t="s">
        <v>401</v>
      </c>
      <c r="D88" s="76" t="s">
        <v>83</v>
      </c>
      <c r="E88" s="76" t="s">
        <v>367</v>
      </c>
    </row>
    <row r="89" spans="1:5" x14ac:dyDescent="0.35">
      <c r="A89" s="1" t="s">
        <v>244</v>
      </c>
      <c r="B89" t="s">
        <v>254</v>
      </c>
      <c r="C89" s="1" t="s">
        <v>402</v>
      </c>
      <c r="D89" s="76" t="s">
        <v>83</v>
      </c>
      <c r="E89" s="76" t="s">
        <v>368</v>
      </c>
    </row>
    <row r="90" spans="1:5" x14ac:dyDescent="0.35">
      <c r="A90" s="1" t="s">
        <v>244</v>
      </c>
      <c r="B90" t="s">
        <v>161</v>
      </c>
      <c r="C90" s="1" t="s">
        <v>403</v>
      </c>
      <c r="D90" s="76" t="s">
        <v>83</v>
      </c>
      <c r="E90" s="76" t="s">
        <v>369</v>
      </c>
    </row>
    <row r="91" spans="1:5" x14ac:dyDescent="0.35">
      <c r="A91" s="1" t="s">
        <v>245</v>
      </c>
      <c r="D91" s="76" t="s">
        <v>125</v>
      </c>
      <c r="E91" s="76" t="s">
        <v>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134"/>
  <sheetViews>
    <sheetView topLeftCell="A11" workbookViewId="0">
      <selection activeCell="A22" sqref="A22"/>
    </sheetView>
  </sheetViews>
  <sheetFormatPr defaultColWidth="8.81640625" defaultRowHeight="12.5" x14ac:dyDescent="0.25"/>
  <cols>
    <col min="1" max="1" width="20.26953125" style="1" customWidth="1"/>
    <col min="2" max="16384" width="8.81640625" style="1"/>
  </cols>
  <sheetData>
    <row r="1" spans="1:8" x14ac:dyDescent="0.25">
      <c r="A1" s="1" t="s">
        <v>20</v>
      </c>
    </row>
    <row r="2" spans="1:8" ht="15" customHeight="1" x14ac:dyDescent="0.35">
      <c r="A2" s="1" t="s">
        <v>37</v>
      </c>
      <c r="H2" s="1" t="s">
        <v>210</v>
      </c>
    </row>
    <row r="3" spans="1:8" ht="14.5" x14ac:dyDescent="0.35">
      <c r="A3" s="1" t="s">
        <v>199</v>
      </c>
      <c r="H3" s="1" t="s">
        <v>200</v>
      </c>
    </row>
    <row r="4" spans="1:8" ht="14.5" x14ac:dyDescent="0.35">
      <c r="A4" s="1" t="s">
        <v>38</v>
      </c>
      <c r="H4" s="1" t="s">
        <v>207</v>
      </c>
    </row>
    <row r="5" spans="1:8" x14ac:dyDescent="0.25">
      <c r="H5" s="1" t="s">
        <v>208</v>
      </c>
    </row>
    <row r="6" spans="1:8" ht="12.75" customHeight="1" x14ac:dyDescent="0.25">
      <c r="H6" s="1" t="s">
        <v>209</v>
      </c>
    </row>
    <row r="7" spans="1:8" x14ac:dyDescent="0.25">
      <c r="H7" s="1" t="s">
        <v>162</v>
      </c>
    </row>
    <row r="8" spans="1:8" x14ac:dyDescent="0.25">
      <c r="H8" s="1" t="s">
        <v>211</v>
      </c>
    </row>
    <row r="9" spans="1:8" x14ac:dyDescent="0.25">
      <c r="H9" s="1" t="s">
        <v>212</v>
      </c>
    </row>
    <row r="10" spans="1:8" x14ac:dyDescent="0.25">
      <c r="H10" s="1" t="s">
        <v>213</v>
      </c>
    </row>
    <row r="11" spans="1:8" x14ac:dyDescent="0.25">
      <c r="A11" s="1" t="s">
        <v>39</v>
      </c>
      <c r="H11" s="1" t="s">
        <v>214</v>
      </c>
    </row>
    <row r="12" spans="1:8" x14ac:dyDescent="0.25">
      <c r="A12" s="1" t="s">
        <v>40</v>
      </c>
      <c r="H12" s="1" t="s">
        <v>215</v>
      </c>
    </row>
    <row r="13" spans="1:8" x14ac:dyDescent="0.25">
      <c r="A13" s="1" t="s">
        <v>41</v>
      </c>
      <c r="H13" s="1" t="s">
        <v>216</v>
      </c>
    </row>
    <row r="14" spans="1:8" ht="12.75" customHeight="1" x14ac:dyDescent="0.25">
      <c r="A14" s="1" t="s">
        <v>42</v>
      </c>
      <c r="H14" s="1" t="s">
        <v>163</v>
      </c>
    </row>
    <row r="15" spans="1:8" x14ac:dyDescent="0.25">
      <c r="A15" s="1" t="s">
        <v>43</v>
      </c>
      <c r="H15" s="1" t="s">
        <v>157</v>
      </c>
    </row>
    <row r="16" spans="1:8" x14ac:dyDescent="0.25">
      <c r="H16" s="1" t="s">
        <v>201</v>
      </c>
    </row>
    <row r="17" spans="1:8" x14ac:dyDescent="0.25">
      <c r="H17" s="1" t="s">
        <v>202</v>
      </c>
    </row>
    <row r="18" spans="1:8" ht="12.75" customHeight="1" x14ac:dyDescent="0.25">
      <c r="H18" s="1" t="s">
        <v>247</v>
      </c>
    </row>
    <row r="19" spans="1:8" x14ac:dyDescent="0.25">
      <c r="A19" s="1" t="s">
        <v>36</v>
      </c>
      <c r="H19" s="1" t="s">
        <v>217</v>
      </c>
    </row>
    <row r="20" spans="1:8" x14ac:dyDescent="0.25">
      <c r="A20" s="1" t="s">
        <v>44</v>
      </c>
      <c r="H20" s="1" t="s">
        <v>246</v>
      </c>
    </row>
    <row r="21" spans="1:8" x14ac:dyDescent="0.25">
      <c r="A21" s="1" t="s">
        <v>45</v>
      </c>
      <c r="H21" s="1" t="s">
        <v>218</v>
      </c>
    </row>
    <row r="22" spans="1:8" x14ac:dyDescent="0.25">
      <c r="A22" s="1" t="s">
        <v>45</v>
      </c>
      <c r="H22" s="1" t="s">
        <v>219</v>
      </c>
    </row>
    <row r="23" spans="1:8" x14ac:dyDescent="0.25">
      <c r="A23" s="1" t="s">
        <v>47</v>
      </c>
      <c r="H23" s="1" t="s">
        <v>203</v>
      </c>
    </row>
    <row r="24" spans="1:8" x14ac:dyDescent="0.25">
      <c r="A24" s="1" t="s">
        <v>49</v>
      </c>
      <c r="H24" s="1" t="s">
        <v>220</v>
      </c>
    </row>
    <row r="25" spans="1:8" x14ac:dyDescent="0.25">
      <c r="B25" s="1" t="s">
        <v>46</v>
      </c>
      <c r="H25" s="1" t="s">
        <v>221</v>
      </c>
    </row>
    <row r="26" spans="1:8" ht="12.75" customHeight="1" x14ac:dyDescent="0.25">
      <c r="B26" s="1" t="s">
        <v>48</v>
      </c>
      <c r="H26" s="1" t="s">
        <v>250</v>
      </c>
    </row>
    <row r="27" spans="1:8" x14ac:dyDescent="0.25">
      <c r="A27" s="3">
        <v>1000012601</v>
      </c>
      <c r="B27" s="1" t="s">
        <v>50</v>
      </c>
      <c r="H27" s="1" t="s">
        <v>222</v>
      </c>
    </row>
    <row r="28" spans="1:8" x14ac:dyDescent="0.25">
      <c r="A28" s="3">
        <v>1000012602</v>
      </c>
      <c r="H28" s="1" t="s">
        <v>223</v>
      </c>
    </row>
    <row r="29" spans="1:8" x14ac:dyDescent="0.25">
      <c r="A29" s="3">
        <v>1000012603</v>
      </c>
      <c r="H29" s="1" t="s">
        <v>224</v>
      </c>
    </row>
    <row r="30" spans="1:8" ht="12.75" customHeight="1" x14ac:dyDescent="0.25">
      <c r="A30" s="3">
        <v>1000012604</v>
      </c>
      <c r="H30" s="1" t="s">
        <v>225</v>
      </c>
    </row>
    <row r="31" spans="1:8" x14ac:dyDescent="0.25">
      <c r="A31" s="3">
        <v>1000012605</v>
      </c>
      <c r="H31" s="1" t="s">
        <v>164</v>
      </c>
    </row>
    <row r="32" spans="1:8" x14ac:dyDescent="0.25">
      <c r="A32" s="3">
        <v>1000012606</v>
      </c>
      <c r="H32" s="1" t="s">
        <v>226</v>
      </c>
    </row>
    <row r="33" spans="1:8" x14ac:dyDescent="0.25">
      <c r="A33" s="3">
        <v>1000012607</v>
      </c>
      <c r="H33" s="1" t="s">
        <v>227</v>
      </c>
    </row>
    <row r="34" spans="1:8" ht="12.75" customHeight="1" x14ac:dyDescent="0.25">
      <c r="A34" s="3">
        <v>1000012608</v>
      </c>
      <c r="H34" s="1" t="s">
        <v>228</v>
      </c>
    </row>
    <row r="35" spans="1:8" x14ac:dyDescent="0.25">
      <c r="A35" s="3">
        <v>1000012609</v>
      </c>
      <c r="H35" s="1" t="s">
        <v>165</v>
      </c>
    </row>
    <row r="36" spans="1:8" x14ac:dyDescent="0.25">
      <c r="A36" s="3">
        <v>1000012610</v>
      </c>
      <c r="H36" s="1" t="s">
        <v>249</v>
      </c>
    </row>
    <row r="37" spans="1:8" x14ac:dyDescent="0.25">
      <c r="A37" s="3">
        <v>1000012611</v>
      </c>
      <c r="H37" s="1" t="s">
        <v>204</v>
      </c>
    </row>
    <row r="38" spans="1:8" ht="12.75" customHeight="1" x14ac:dyDescent="0.25">
      <c r="A38" s="3">
        <v>1000012612</v>
      </c>
      <c r="H38" s="1" t="s">
        <v>205</v>
      </c>
    </row>
    <row r="39" spans="1:8" x14ac:dyDescent="0.25">
      <c r="A39" s="3">
        <v>1000012613</v>
      </c>
      <c r="H39" s="1" t="s">
        <v>159</v>
      </c>
    </row>
    <row r="40" spans="1:8" x14ac:dyDescent="0.25">
      <c r="A40" s="3">
        <v>1000012614</v>
      </c>
      <c r="H40" s="1" t="s">
        <v>229</v>
      </c>
    </row>
    <row r="41" spans="1:8" x14ac:dyDescent="0.25">
      <c r="A41" s="3">
        <v>1000012615</v>
      </c>
      <c r="H41" s="1" t="s">
        <v>230</v>
      </c>
    </row>
    <row r="42" spans="1:8" ht="12.75" customHeight="1" x14ac:dyDescent="0.25">
      <c r="A42" s="3">
        <v>1000012616</v>
      </c>
      <c r="H42" s="1" t="s">
        <v>166</v>
      </c>
    </row>
    <row r="43" spans="1:8" x14ac:dyDescent="0.25">
      <c r="A43" s="3">
        <v>1000012617</v>
      </c>
      <c r="H43" s="1" t="s">
        <v>231</v>
      </c>
    </row>
    <row r="44" spans="1:8" x14ac:dyDescent="0.25">
      <c r="A44" s="3">
        <v>1000012618</v>
      </c>
      <c r="H44" s="1" t="s">
        <v>232</v>
      </c>
    </row>
    <row r="45" spans="1:8" x14ac:dyDescent="0.25">
      <c r="A45" s="3">
        <v>1000012619</v>
      </c>
      <c r="H45" s="1" t="s">
        <v>233</v>
      </c>
    </row>
    <row r="46" spans="1:8" x14ac:dyDescent="0.25">
      <c r="A46" s="3">
        <v>1000012721</v>
      </c>
      <c r="H46" s="1" t="s">
        <v>234</v>
      </c>
    </row>
    <row r="47" spans="1:8" x14ac:dyDescent="0.25">
      <c r="A47" s="3">
        <v>1000012722</v>
      </c>
      <c r="H47" s="1" t="s">
        <v>235</v>
      </c>
    </row>
    <row r="48" spans="1:8" x14ac:dyDescent="0.25">
      <c r="A48" s="3">
        <v>1000012723</v>
      </c>
      <c r="H48" s="1" t="s">
        <v>206</v>
      </c>
    </row>
    <row r="49" spans="1:8" x14ac:dyDescent="0.25">
      <c r="A49" s="3">
        <v>1000012724</v>
      </c>
      <c r="H49" s="1" t="s">
        <v>236</v>
      </c>
    </row>
    <row r="50" spans="1:8" ht="12.75" customHeight="1" x14ac:dyDescent="0.25">
      <c r="A50" s="3">
        <v>1000012725</v>
      </c>
      <c r="H50" s="1" t="s">
        <v>237</v>
      </c>
    </row>
    <row r="51" spans="1:8" x14ac:dyDescent="0.25">
      <c r="A51" s="3">
        <v>1000012726</v>
      </c>
      <c r="H51" s="1" t="s">
        <v>238</v>
      </c>
    </row>
    <row r="52" spans="1:8" x14ac:dyDescent="0.25">
      <c r="A52" s="3">
        <v>1000012727</v>
      </c>
      <c r="H52" s="1" t="s">
        <v>239</v>
      </c>
    </row>
    <row r="53" spans="1:8" x14ac:dyDescent="0.25">
      <c r="A53" s="3">
        <v>1000012728</v>
      </c>
      <c r="H53" s="1" t="s">
        <v>240</v>
      </c>
    </row>
    <row r="54" spans="1:8" ht="12.75" customHeight="1" x14ac:dyDescent="0.25">
      <c r="A54" s="3">
        <v>1000012729</v>
      </c>
      <c r="H54" s="1" t="s">
        <v>241</v>
      </c>
    </row>
    <row r="55" spans="1:8" x14ac:dyDescent="0.25">
      <c r="A55" s="3">
        <v>1000012730</v>
      </c>
      <c r="H55" s="1" t="s">
        <v>167</v>
      </c>
    </row>
    <row r="56" spans="1:8" ht="12.75" customHeight="1" x14ac:dyDescent="0.25">
      <c r="A56" s="3" t="s">
        <v>51</v>
      </c>
      <c r="H56" s="1" t="s">
        <v>242</v>
      </c>
    </row>
    <row r="57" spans="1:8" x14ac:dyDescent="0.25">
      <c r="A57" s="3" t="s">
        <v>52</v>
      </c>
      <c r="H57" s="1" t="s">
        <v>251</v>
      </c>
    </row>
    <row r="58" spans="1:8" ht="12.75" customHeight="1" x14ac:dyDescent="0.25">
      <c r="A58" s="3" t="s">
        <v>53</v>
      </c>
      <c r="H58" s="1" t="s">
        <v>243</v>
      </c>
    </row>
    <row r="59" spans="1:8" x14ac:dyDescent="0.25">
      <c r="A59" s="3" t="s">
        <v>54</v>
      </c>
      <c r="H59" s="1" t="s">
        <v>248</v>
      </c>
    </row>
    <row r="60" spans="1:8" x14ac:dyDescent="0.25">
      <c r="A60" s="3" t="s">
        <v>55</v>
      </c>
      <c r="H60" s="1" t="s">
        <v>158</v>
      </c>
    </row>
    <row r="61" spans="1:8" ht="12.75" customHeight="1" x14ac:dyDescent="0.25">
      <c r="A61" s="3" t="s">
        <v>56</v>
      </c>
      <c r="H61" s="1" t="s">
        <v>244</v>
      </c>
    </row>
    <row r="62" spans="1:8" x14ac:dyDescent="0.25">
      <c r="A62" s="3" t="s">
        <v>57</v>
      </c>
      <c r="H62" s="1" t="s">
        <v>245</v>
      </c>
    </row>
    <row r="63" spans="1:8" x14ac:dyDescent="0.25">
      <c r="A63" s="3" t="s">
        <v>58</v>
      </c>
    </row>
    <row r="64" spans="1:8" x14ac:dyDescent="0.25">
      <c r="A64" s="3" t="s">
        <v>59</v>
      </c>
    </row>
    <row r="65" spans="1:1" ht="12.75" customHeight="1" x14ac:dyDescent="0.25">
      <c r="A65" s="3" t="s">
        <v>60</v>
      </c>
    </row>
    <row r="66" spans="1:1" x14ac:dyDescent="0.25">
      <c r="A66" s="3" t="s">
        <v>61</v>
      </c>
    </row>
    <row r="67" spans="1:1" x14ac:dyDescent="0.25">
      <c r="A67" s="3" t="s">
        <v>62</v>
      </c>
    </row>
    <row r="68" spans="1:1" x14ac:dyDescent="0.25">
      <c r="A68" s="3" t="s">
        <v>63</v>
      </c>
    </row>
    <row r="69" spans="1:1" ht="12.75" customHeight="1" x14ac:dyDescent="0.25">
      <c r="A69" s="3" t="s">
        <v>64</v>
      </c>
    </row>
    <row r="70" spans="1:1" x14ac:dyDescent="0.25">
      <c r="A70" s="3" t="s">
        <v>65</v>
      </c>
    </row>
    <row r="71" spans="1:1" x14ac:dyDescent="0.25">
      <c r="A71" s="3" t="s">
        <v>66</v>
      </c>
    </row>
    <row r="72" spans="1:1" ht="12.75" customHeight="1" x14ac:dyDescent="0.25">
      <c r="A72" s="3" t="s">
        <v>67</v>
      </c>
    </row>
    <row r="73" spans="1:1" x14ac:dyDescent="0.25">
      <c r="A73" s="3" t="s">
        <v>68</v>
      </c>
    </row>
    <row r="74" spans="1:1" x14ac:dyDescent="0.25">
      <c r="A74" s="3" t="s">
        <v>69</v>
      </c>
    </row>
    <row r="75" spans="1:1" x14ac:dyDescent="0.25">
      <c r="A75" s="3" t="s">
        <v>70</v>
      </c>
    </row>
    <row r="76" spans="1:1" ht="12.75" customHeight="1" x14ac:dyDescent="0.25">
      <c r="A76" s="3" t="s">
        <v>71</v>
      </c>
    </row>
    <row r="77" spans="1:1" x14ac:dyDescent="0.25">
      <c r="A77" s="3" t="s">
        <v>72</v>
      </c>
    </row>
    <row r="78" spans="1:1" x14ac:dyDescent="0.25">
      <c r="A78" s="3" t="s">
        <v>73</v>
      </c>
    </row>
    <row r="79" spans="1:1" x14ac:dyDescent="0.25">
      <c r="A79" s="3" t="s">
        <v>74</v>
      </c>
    </row>
    <row r="80" spans="1:1" ht="12.75" customHeight="1" x14ac:dyDescent="0.25">
      <c r="A80" s="3" t="s">
        <v>75</v>
      </c>
    </row>
    <row r="81" spans="1:1" x14ac:dyDescent="0.25">
      <c r="A81" s="3" t="s">
        <v>76</v>
      </c>
    </row>
    <row r="82" spans="1:1" x14ac:dyDescent="0.25">
      <c r="A82" s="3" t="s">
        <v>77</v>
      </c>
    </row>
    <row r="83" spans="1:1" x14ac:dyDescent="0.25">
      <c r="A83" s="3" t="s">
        <v>78</v>
      </c>
    </row>
    <row r="84" spans="1:1" ht="12.75" customHeight="1" x14ac:dyDescent="0.25">
      <c r="A84" s="3" t="s">
        <v>79</v>
      </c>
    </row>
    <row r="85" spans="1:1" x14ac:dyDescent="0.25">
      <c r="A85" s="3" t="s">
        <v>80</v>
      </c>
    </row>
    <row r="86" spans="1:1" x14ac:dyDescent="0.25">
      <c r="A86" s="3" t="s">
        <v>81</v>
      </c>
    </row>
    <row r="88" spans="1:1" ht="12.75" customHeight="1" x14ac:dyDescent="0.25"/>
    <row r="89" spans="1:1" x14ac:dyDescent="0.25">
      <c r="A89" s="3" t="s">
        <v>46</v>
      </c>
    </row>
    <row r="90" spans="1:1" x14ac:dyDescent="0.25">
      <c r="A90" s="3" t="s">
        <v>82</v>
      </c>
    </row>
    <row r="92" spans="1:1" ht="12.75" customHeight="1" x14ac:dyDescent="0.25">
      <c r="A92" s="1" t="s">
        <v>83</v>
      </c>
    </row>
    <row r="93" spans="1:1" x14ac:dyDescent="0.25">
      <c r="A93" s="1" t="s">
        <v>84</v>
      </c>
    </row>
    <row r="94" spans="1:1" x14ac:dyDescent="0.25">
      <c r="A94" s="1" t="s">
        <v>85</v>
      </c>
    </row>
    <row r="95" spans="1:1" x14ac:dyDescent="0.25">
      <c r="A95" s="1" t="s">
        <v>86</v>
      </c>
    </row>
    <row r="96" spans="1:1" ht="12.75" customHeight="1" x14ac:dyDescent="0.25">
      <c r="A96" s="1" t="s">
        <v>87</v>
      </c>
    </row>
    <row r="97" spans="1:1" x14ac:dyDescent="0.25">
      <c r="A97" s="1" t="s">
        <v>88</v>
      </c>
    </row>
    <row r="98" spans="1:1" x14ac:dyDescent="0.25">
      <c r="A98" s="1" t="s">
        <v>89</v>
      </c>
    </row>
    <row r="99" spans="1:1" x14ac:dyDescent="0.25">
      <c r="A99" s="1" t="s">
        <v>90</v>
      </c>
    </row>
    <row r="100" spans="1:1" ht="12.75" customHeight="1" x14ac:dyDescent="0.25">
      <c r="A100" s="1" t="s">
        <v>91</v>
      </c>
    </row>
    <row r="101" spans="1:1" x14ac:dyDescent="0.25">
      <c r="A101" s="1" t="s">
        <v>92</v>
      </c>
    </row>
    <row r="102" spans="1:1" x14ac:dyDescent="0.25">
      <c r="A102" s="1" t="s">
        <v>93</v>
      </c>
    </row>
    <row r="103" spans="1:1" ht="12.75" customHeight="1" x14ac:dyDescent="0.25">
      <c r="A103" s="1" t="s">
        <v>94</v>
      </c>
    </row>
    <row r="104" spans="1:1" x14ac:dyDescent="0.25">
      <c r="A104" s="1" t="s">
        <v>95</v>
      </c>
    </row>
    <row r="105" spans="1:1" x14ac:dyDescent="0.25">
      <c r="A105" s="1" t="s">
        <v>96</v>
      </c>
    </row>
    <row r="106" spans="1:1" x14ac:dyDescent="0.25">
      <c r="A106" s="1" t="s">
        <v>97</v>
      </c>
    </row>
    <row r="107" spans="1:1" ht="12.75" customHeight="1" x14ac:dyDescent="0.25">
      <c r="A107" s="1" t="s">
        <v>98</v>
      </c>
    </row>
    <row r="108" spans="1:1" x14ac:dyDescent="0.25">
      <c r="A108" s="1" t="s">
        <v>99</v>
      </c>
    </row>
    <row r="109" spans="1:1" x14ac:dyDescent="0.25">
      <c r="A109" s="1" t="s">
        <v>100</v>
      </c>
    </row>
    <row r="110" spans="1:1" x14ac:dyDescent="0.25">
      <c r="A110" s="1" t="s">
        <v>101</v>
      </c>
    </row>
    <row r="111" spans="1:1" ht="12.75" customHeight="1" x14ac:dyDescent="0.25">
      <c r="A111" s="1" t="s">
        <v>102</v>
      </c>
    </row>
    <row r="112" spans="1:1" x14ac:dyDescent="0.25">
      <c r="A112" s="1" t="s">
        <v>103</v>
      </c>
    </row>
    <row r="113" spans="1:1" x14ac:dyDescent="0.25">
      <c r="A113" s="1" t="s">
        <v>104</v>
      </c>
    </row>
    <row r="114" spans="1:1" ht="12.75" customHeight="1" x14ac:dyDescent="0.25">
      <c r="A114" s="1" t="s">
        <v>105</v>
      </c>
    </row>
    <row r="115" spans="1:1" x14ac:dyDescent="0.25">
      <c r="A115" s="1" t="s">
        <v>106</v>
      </c>
    </row>
    <row r="116" spans="1:1" x14ac:dyDescent="0.25">
      <c r="A116" s="1" t="s">
        <v>107</v>
      </c>
    </row>
    <row r="117" spans="1:1" x14ac:dyDescent="0.25">
      <c r="A117" s="1" t="s">
        <v>108</v>
      </c>
    </row>
    <row r="118" spans="1:1" ht="12.75" customHeight="1" x14ac:dyDescent="0.25">
      <c r="A118" s="1" t="s">
        <v>109</v>
      </c>
    </row>
    <row r="119" spans="1:1" x14ac:dyDescent="0.25">
      <c r="A119" s="1" t="s">
        <v>110</v>
      </c>
    </row>
    <row r="120" spans="1:1" x14ac:dyDescent="0.25">
      <c r="A120" s="1" t="s">
        <v>111</v>
      </c>
    </row>
    <row r="121" spans="1:1" x14ac:dyDescent="0.25">
      <c r="A121" s="1" t="s">
        <v>112</v>
      </c>
    </row>
    <row r="122" spans="1:1" ht="12.75" customHeight="1" x14ac:dyDescent="0.25">
      <c r="A122" s="1" t="s">
        <v>113</v>
      </c>
    </row>
    <row r="123" spans="1:1" x14ac:dyDescent="0.25">
      <c r="A123" s="1" t="s">
        <v>114</v>
      </c>
    </row>
    <row r="124" spans="1:1" x14ac:dyDescent="0.25">
      <c r="A124" s="1" t="s">
        <v>115</v>
      </c>
    </row>
    <row r="125" spans="1:1" x14ac:dyDescent="0.25">
      <c r="A125" s="1" t="s">
        <v>116</v>
      </c>
    </row>
    <row r="126" spans="1:1" ht="12.75" customHeight="1" x14ac:dyDescent="0.25">
      <c r="A126" s="1" t="s">
        <v>117</v>
      </c>
    </row>
    <row r="127" spans="1:1" x14ac:dyDescent="0.25">
      <c r="A127" s="1" t="s">
        <v>118</v>
      </c>
    </row>
    <row r="128" spans="1:1" x14ac:dyDescent="0.25">
      <c r="A128" s="1" t="s">
        <v>119</v>
      </c>
    </row>
    <row r="129" spans="1:1" x14ac:dyDescent="0.25">
      <c r="A129" s="1" t="s">
        <v>120</v>
      </c>
    </row>
    <row r="130" spans="1:1" ht="12.75" customHeight="1" x14ac:dyDescent="0.25">
      <c r="A130" s="1" t="s">
        <v>121</v>
      </c>
    </row>
    <row r="131" spans="1:1" x14ac:dyDescent="0.25">
      <c r="A131" s="1" t="s">
        <v>122</v>
      </c>
    </row>
    <row r="132" spans="1:1" x14ac:dyDescent="0.25">
      <c r="A132" s="1" t="s">
        <v>123</v>
      </c>
    </row>
    <row r="133" spans="1:1" x14ac:dyDescent="0.25">
      <c r="A133" s="1" t="s">
        <v>124</v>
      </c>
    </row>
    <row r="134" spans="1:1" ht="12.75" customHeight="1" x14ac:dyDescent="0.25">
      <c r="A134" s="1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8C0B-42DF-45A7-B7D0-1CF15F65552E}">
  <dimension ref="A2:D8"/>
  <sheetViews>
    <sheetView workbookViewId="0">
      <selection activeCell="C11" sqref="C11:C12"/>
    </sheetView>
  </sheetViews>
  <sheetFormatPr defaultRowHeight="14.5" x14ac:dyDescent="0.35"/>
  <cols>
    <col min="2" max="2" width="27.7265625" style="50" customWidth="1"/>
    <col min="3" max="3" width="17.54296875" bestFit="1" customWidth="1"/>
    <col min="4" max="4" width="31.54296875" customWidth="1"/>
  </cols>
  <sheetData>
    <row r="2" spans="1:4" x14ac:dyDescent="0.35">
      <c r="A2" s="328" t="s">
        <v>168</v>
      </c>
      <c r="B2" s="328"/>
      <c r="C2" s="328"/>
      <c r="D2" s="328"/>
    </row>
    <row r="3" spans="1:4" x14ac:dyDescent="0.35">
      <c r="A3" s="51" t="s">
        <v>169</v>
      </c>
      <c r="B3" s="52" t="s">
        <v>170</v>
      </c>
      <c r="C3" s="51" t="s">
        <v>171</v>
      </c>
      <c r="D3" s="51" t="s">
        <v>172</v>
      </c>
    </row>
    <row r="4" spans="1:4" ht="29" x14ac:dyDescent="0.35">
      <c r="A4" s="53">
        <v>1</v>
      </c>
      <c r="B4" s="54" t="s">
        <v>173</v>
      </c>
      <c r="C4" s="55">
        <v>20400</v>
      </c>
      <c r="D4" s="54" t="s">
        <v>174</v>
      </c>
    </row>
    <row r="5" spans="1:4" x14ac:dyDescent="0.35">
      <c r="A5" s="53">
        <v>2</v>
      </c>
      <c r="B5" s="54" t="s">
        <v>175</v>
      </c>
      <c r="C5" s="53">
        <v>20900</v>
      </c>
      <c r="D5" s="53">
        <v>535960</v>
      </c>
    </row>
    <row r="6" spans="1:4" ht="35.15" customHeight="1" x14ac:dyDescent="0.35">
      <c r="A6" s="53">
        <v>3</v>
      </c>
      <c r="B6" s="54" t="s">
        <v>176</v>
      </c>
      <c r="C6" s="55">
        <v>92047</v>
      </c>
      <c r="D6" s="54" t="s">
        <v>177</v>
      </c>
    </row>
    <row r="7" spans="1:4" x14ac:dyDescent="0.35">
      <c r="A7" s="53">
        <v>4</v>
      </c>
      <c r="B7" s="54" t="s">
        <v>178</v>
      </c>
      <c r="C7" s="53">
        <v>92000</v>
      </c>
      <c r="D7" s="53" t="s">
        <v>179</v>
      </c>
    </row>
    <row r="8" spans="1:4" x14ac:dyDescent="0.35">
      <c r="A8" s="53">
        <v>5</v>
      </c>
      <c r="B8" s="54" t="s">
        <v>180</v>
      </c>
      <c r="C8" s="53">
        <v>96339</v>
      </c>
      <c r="D8" s="53">
        <v>535990</v>
      </c>
    </row>
  </sheetData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D6"/>
  <sheetViews>
    <sheetView view="pageBreakPreview" topLeftCell="A2" zoomScale="80" zoomScaleNormal="100" zoomScaleSheetLayoutView="80" workbookViewId="0">
      <selection activeCell="D4" sqref="D4"/>
    </sheetView>
  </sheetViews>
  <sheetFormatPr defaultColWidth="8.81640625" defaultRowHeight="12.5" x14ac:dyDescent="0.25"/>
  <cols>
    <col min="1" max="1" width="19.54296875" style="5" customWidth="1"/>
    <col min="2" max="2" width="19.26953125" style="5" bestFit="1" customWidth="1"/>
    <col min="3" max="3" width="43.81640625" style="5" customWidth="1"/>
    <col min="4" max="4" width="31.7265625" style="6" customWidth="1"/>
    <col min="5" max="16384" width="8.81640625" style="5"/>
  </cols>
  <sheetData>
    <row r="1" spans="1:4" ht="38" x14ac:dyDescent="0.25">
      <c r="A1" s="39" t="s">
        <v>181</v>
      </c>
      <c r="B1" s="40" t="s">
        <v>182</v>
      </c>
      <c r="C1" s="40" t="s">
        <v>149</v>
      </c>
      <c r="D1" s="40" t="s">
        <v>183</v>
      </c>
    </row>
    <row r="2" spans="1:4" ht="31" x14ac:dyDescent="0.25">
      <c r="A2" s="56" t="s">
        <v>184</v>
      </c>
      <c r="B2" s="56" t="s">
        <v>185</v>
      </c>
      <c r="C2" s="57" t="s">
        <v>186</v>
      </c>
      <c r="D2" s="58" t="s">
        <v>36</v>
      </c>
    </row>
    <row r="3" spans="1:4" ht="138.75" customHeight="1" x14ac:dyDescent="0.25">
      <c r="A3" s="56" t="s">
        <v>187</v>
      </c>
      <c r="B3" s="56" t="s">
        <v>188</v>
      </c>
      <c r="C3" s="57" t="s">
        <v>189</v>
      </c>
      <c r="D3" s="58" t="s">
        <v>36</v>
      </c>
    </row>
    <row r="4" spans="1:4" ht="82.5" x14ac:dyDescent="0.25">
      <c r="A4" s="59" t="s">
        <v>190</v>
      </c>
      <c r="B4" s="59" t="s">
        <v>191</v>
      </c>
      <c r="C4" s="57" t="s">
        <v>192</v>
      </c>
      <c r="D4" s="60" t="s">
        <v>44</v>
      </c>
    </row>
    <row r="5" spans="1:4" ht="49.5" x14ac:dyDescent="0.25">
      <c r="A5" s="43" t="s">
        <v>193</v>
      </c>
      <c r="B5" s="43" t="s">
        <v>194</v>
      </c>
      <c r="C5" s="41" t="s">
        <v>195</v>
      </c>
      <c r="D5" s="42" t="s">
        <v>44</v>
      </c>
    </row>
    <row r="6" spans="1:4" ht="82.5" x14ac:dyDescent="0.25">
      <c r="A6" s="43" t="s">
        <v>196</v>
      </c>
      <c r="B6" s="43" t="s">
        <v>197</v>
      </c>
      <c r="C6" s="41" t="s">
        <v>198</v>
      </c>
      <c r="D6" s="42" t="s">
        <v>44</v>
      </c>
    </row>
  </sheetData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F7C27D593804F90784287B3495093" ma:contentTypeVersion="9" ma:contentTypeDescription="Create a new document." ma:contentTypeScope="" ma:versionID="6a89e9b20183cfbb5ec75c2255751243">
  <xsd:schema xmlns:xsd="http://www.w3.org/2001/XMLSchema" xmlns:xs="http://www.w3.org/2001/XMLSchema" xmlns:p="http://schemas.microsoft.com/office/2006/metadata/properties" xmlns:ns2="d3e40c69-a6b0-48fe-9c44-6c6a46d914ab" xmlns:ns3="b0810fb8-8816-494f-8336-3b767d745f66" targetNamespace="http://schemas.microsoft.com/office/2006/metadata/properties" ma:root="true" ma:fieldsID="e10a54a83b99200ec82ae956c75ed04e" ns2:_="" ns3:_="">
    <xsd:import namespace="d3e40c69-a6b0-48fe-9c44-6c6a46d914ab"/>
    <xsd:import namespace="b0810fb8-8816-494f-8336-3b767d745f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40c69-a6b0-48fe-9c44-6c6a46d914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10fb8-8816-494f-8336-3b767d745f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841C70-4463-4F37-B8AE-E88069CAC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40c69-a6b0-48fe-9c44-6c6a46d914ab"/>
    <ds:schemaRef ds:uri="b0810fb8-8816-494f-8336-3b767d745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AD478C-4D1B-4E28-8F0F-445FAB125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C2AA81-1679-44D5-BC5A-A226452357E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d3e40c69-a6b0-48fe-9c44-6c6a46d914ab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0810fb8-8816-494f-8336-3b767d745f6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Supplier Commodities Quote</vt:lpstr>
      <vt:lpstr>Supplier Prof. Services Quote</vt:lpstr>
      <vt:lpstr>Vendors</vt:lpstr>
      <vt:lpstr>Drop Downs</vt:lpstr>
      <vt:lpstr>NIGP Category Codes</vt:lpstr>
      <vt:lpstr>Dept SaaS Data Security Levels</vt:lpstr>
      <vt:lpstr>'Supplier Commodities Quote'!Print_Area</vt:lpstr>
      <vt:lpstr>'Supplier Prof. Services Quote'!Print_Area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Taraneh Moayed</dc:creator>
  <cp:keywords/>
  <dc:description/>
  <cp:lastModifiedBy>Daniel Sanchez</cp:lastModifiedBy>
  <cp:revision/>
  <dcterms:created xsi:type="dcterms:W3CDTF">2019-02-12T22:31:37Z</dcterms:created>
  <dcterms:modified xsi:type="dcterms:W3CDTF">2024-08-21T03:45:52Z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0x010100A62F7C27D593804F90784287B3495093</vt:lpwstr>
  </property>
</Properties>
</file>