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duenas\Desktop\"/>
    </mc:Choice>
  </mc:AlternateContent>
  <xr:revisionPtr revIDLastSave="0" documentId="13_ncr:1_{C81126B7-CFBE-446A-A6E7-4395CAC8E06B}" xr6:coauthVersionLast="47" xr6:coauthVersionMax="47" xr10:uidLastSave="{00000000-0000-0000-0000-000000000000}"/>
  <bookViews>
    <workbookView xWindow="-110" yWindow="-110" windowWidth="19420" windowHeight="10560" tabRatio="827" xr2:uid="{00000000-000D-0000-FFFF-FFFF00000000}"/>
  </bookViews>
  <sheets>
    <sheet name="Budget Summary" sheetId="1" r:id="rId1"/>
    <sheet name="Salary Detail" sheetId="2" r:id="rId2"/>
    <sheet name="Operating  Detail" sheetId="3" r:id="rId3"/>
    <sheet name="Capital &amp; Subcontractor Detail" sheetId="5" r:id="rId4"/>
  </sheets>
  <definedNames>
    <definedName name="_xlnm.Print_Area" localSheetId="0">'Budget Summary'!$A$1:$F$52</definedName>
    <definedName name="_xlnm.Print_Area" localSheetId="3">'Capital &amp; Subcontractor Detail'!$A$1:$G$56</definedName>
    <definedName name="_xlnm.Print_Area" localSheetId="2">'Operating  Detail'!$A$1:$M$50</definedName>
    <definedName name="_xlnm.Print_Area" localSheetId="1">'Salary Detail'!$A$1:$K$45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41" i="1"/>
  <c r="F39" i="1"/>
  <c r="F31" i="1"/>
  <c r="F29" i="1"/>
  <c r="F23" i="1"/>
  <c r="C23" i="1"/>
  <c r="D23" i="1"/>
  <c r="E23" i="1"/>
  <c r="B23" i="1"/>
  <c r="E22" i="1"/>
  <c r="F13" i="1"/>
  <c r="F19" i="1"/>
  <c r="G34" i="5" l="1"/>
  <c r="D34" i="5"/>
  <c r="E34" i="5"/>
  <c r="F34" i="5"/>
  <c r="C34" i="5"/>
  <c r="K32" i="2"/>
  <c r="K33" i="2"/>
  <c r="K34" i="2"/>
  <c r="K35" i="2"/>
  <c r="K36" i="2"/>
  <c r="K31" i="2"/>
  <c r="K37" i="2" s="1"/>
  <c r="F30" i="5"/>
  <c r="E30" i="5"/>
  <c r="D30" i="5"/>
  <c r="C30" i="5"/>
  <c r="G29" i="5"/>
  <c r="G28" i="5"/>
  <c r="G27" i="5"/>
  <c r="G26" i="5"/>
  <c r="G30" i="5" s="1"/>
  <c r="M32" i="3"/>
  <c r="K32" i="3"/>
  <c r="I32" i="3"/>
  <c r="G32" i="3"/>
  <c r="E32" i="3"/>
  <c r="M29" i="3"/>
  <c r="M30" i="3"/>
  <c r="M28" i="3"/>
  <c r="M23" i="3"/>
  <c r="M24" i="3"/>
  <c r="M22" i="3"/>
  <c r="M45" i="3"/>
  <c r="M36" i="3"/>
  <c r="M37" i="3"/>
  <c r="M38" i="3"/>
  <c r="M39" i="3"/>
  <c r="M40" i="3"/>
  <c r="M41" i="3"/>
  <c r="M42" i="3"/>
  <c r="M43" i="3"/>
  <c r="M35" i="3"/>
  <c r="K13" i="2" l="1"/>
  <c r="K14" i="2"/>
  <c r="K15" i="2"/>
  <c r="K16" i="2"/>
  <c r="K17" i="2"/>
  <c r="K18" i="2"/>
  <c r="K19" i="2"/>
  <c r="K20" i="2"/>
  <c r="K12" i="2"/>
  <c r="K10" i="3"/>
  <c r="I10" i="3"/>
  <c r="G10" i="3"/>
  <c r="M12" i="3"/>
  <c r="M13" i="3"/>
  <c r="M14" i="3"/>
  <c r="M15" i="3"/>
  <c r="M16" i="3"/>
  <c r="M17" i="3"/>
  <c r="M18" i="3"/>
  <c r="M19" i="3"/>
  <c r="M11" i="3"/>
  <c r="G19" i="5"/>
  <c r="G20" i="5"/>
  <c r="G21" i="5"/>
  <c r="G18" i="5"/>
  <c r="D22" i="5"/>
  <c r="E22" i="5"/>
  <c r="F22" i="5"/>
  <c r="C22" i="5"/>
  <c r="G11" i="5"/>
  <c r="G12" i="5"/>
  <c r="G13" i="5"/>
  <c r="D14" i="5"/>
  <c r="E14" i="5"/>
  <c r="F14" i="5"/>
  <c r="C14" i="5"/>
  <c r="I9" i="2"/>
  <c r="G9" i="2"/>
  <c r="E9" i="2"/>
  <c r="C9" i="2"/>
  <c r="G9" i="5"/>
  <c r="F9" i="5"/>
  <c r="E9" i="5"/>
  <c r="D9" i="5"/>
  <c r="C9" i="5"/>
  <c r="B22" i="2"/>
  <c r="G22" i="5" l="1"/>
  <c r="G14" i="5"/>
  <c r="B37" i="2"/>
  <c r="K2" i="2" l="1"/>
  <c r="K45" i="3" l="1"/>
  <c r="I45" i="3"/>
  <c r="D22" i="1" s="1"/>
  <c r="G45" i="3"/>
  <c r="C22" i="1" s="1"/>
  <c r="G47" i="3"/>
  <c r="K47" i="3" l="1"/>
  <c r="I47" i="3"/>
  <c r="C14" i="1"/>
  <c r="E14" i="1"/>
  <c r="I37" i="2"/>
  <c r="H37" i="2"/>
  <c r="G37" i="2"/>
  <c r="J22" i="2"/>
  <c r="J25" i="2" s="1"/>
  <c r="J28" i="2" s="1"/>
  <c r="I22" i="2"/>
  <c r="H22" i="2"/>
  <c r="H25" i="2" s="1"/>
  <c r="H28" i="2" s="1"/>
  <c r="G22" i="2"/>
  <c r="F22" i="2"/>
  <c r="F25" i="2" s="1"/>
  <c r="F28" i="2" s="1"/>
  <c r="E22" i="2"/>
  <c r="E45" i="3"/>
  <c r="B22" i="1" s="1"/>
  <c r="D37" i="2"/>
  <c r="D39" i="2" s="1"/>
  <c r="D22" i="2"/>
  <c r="E37" i="2"/>
  <c r="K11" i="2"/>
  <c r="J13" i="5"/>
  <c r="J36" i="5"/>
  <c r="E10" i="3"/>
  <c r="M10" i="3"/>
  <c r="C22" i="2"/>
  <c r="C37" i="2"/>
  <c r="F37" i="2"/>
  <c r="F39" i="2" s="1"/>
  <c r="D14" i="1"/>
  <c r="D25" i="2" l="1"/>
  <c r="K22" i="2"/>
  <c r="K25" i="2"/>
  <c r="E42" i="2"/>
  <c r="F22" i="1"/>
  <c r="H39" i="2"/>
  <c r="H41" i="2" s="1"/>
  <c r="I42" i="2"/>
  <c r="B14" i="1"/>
  <c r="E47" i="3"/>
  <c r="M47" i="3" s="1"/>
  <c r="G42" i="2"/>
  <c r="C42" i="2"/>
  <c r="D13" i="1"/>
  <c r="D16" i="1" s="1"/>
  <c r="E13" i="1"/>
  <c r="E16" i="1" s="1"/>
  <c r="C13" i="1"/>
  <c r="C16" i="1" s="1"/>
  <c r="F41" i="2"/>
  <c r="C21" i="1" s="1"/>
  <c r="C24" i="1" s="1"/>
  <c r="D28" i="2"/>
  <c r="K28" i="2" s="1"/>
  <c r="D21" i="1" l="1"/>
  <c r="D24" i="1" s="1"/>
  <c r="D26" i="1" s="1"/>
  <c r="D27" i="1" s="1"/>
  <c r="D41" i="1" s="1"/>
  <c r="D45" i="1" s="1"/>
  <c r="H42" i="2"/>
  <c r="D41" i="2"/>
  <c r="F42" i="2"/>
  <c r="F14" i="1"/>
  <c r="B13" i="1"/>
  <c r="E18" i="1"/>
  <c r="E19" i="1" s="1"/>
  <c r="C26" i="1"/>
  <c r="C27" i="1" s="1"/>
  <c r="C41" i="1" s="1"/>
  <c r="C45" i="1" s="1"/>
  <c r="C18" i="1"/>
  <c r="C19" i="1" s="1"/>
  <c r="C31" i="1" s="1"/>
  <c r="D18" i="1"/>
  <c r="D19" i="1" s="1"/>
  <c r="D42" i="2" l="1"/>
  <c r="B21" i="1"/>
  <c r="B24" i="1" s="1"/>
  <c r="F16" i="1"/>
  <c r="B16" i="1"/>
  <c r="B18" i="1" s="1"/>
  <c r="F18" i="1" s="1"/>
  <c r="E31" i="1"/>
  <c r="D29" i="1"/>
  <c r="D31" i="1"/>
  <c r="C39" i="1"/>
  <c r="C46" i="1" s="1"/>
  <c r="C29" i="1"/>
  <c r="B26" i="1" l="1"/>
  <c r="D39" i="1"/>
  <c r="D46" i="1" s="1"/>
  <c r="E39" i="1"/>
  <c r="B19" i="1"/>
  <c r="B27" i="1" l="1"/>
  <c r="B29" i="1" s="1"/>
  <c r="B31" i="1"/>
  <c r="B41" i="1" l="1"/>
  <c r="B45" i="1" s="1"/>
  <c r="B39" i="1"/>
  <c r="B46" i="1" l="1"/>
  <c r="J37" i="2"/>
  <c r="J39" i="2" s="1"/>
  <c r="K39" i="2" s="1"/>
  <c r="J41" i="2" l="1"/>
  <c r="K41" i="2" s="1"/>
  <c r="J42" i="2" l="1"/>
  <c r="K42" i="2" s="1"/>
  <c r="F21" i="1"/>
  <c r="F24" i="1" s="1"/>
  <c r="E21" i="1"/>
  <c r="E24" i="1" s="1"/>
  <c r="E26" i="1" l="1"/>
  <c r="E27" i="1" l="1"/>
  <c r="F27" i="1" s="1"/>
  <c r="F26" i="1"/>
  <c r="E29" i="1" l="1"/>
  <c r="E41" i="1"/>
  <c r="E45" i="1" l="1"/>
  <c r="E46" i="1" s="1"/>
  <c r="F46" i="1" l="1"/>
</calcChain>
</file>

<file path=xl/sharedStrings.xml><?xml version="1.0" encoding="utf-8"?>
<sst xmlns="http://schemas.openxmlformats.org/spreadsheetml/2006/main" count="182" uniqueCount="113">
  <si>
    <t xml:space="preserve">Document Date:  </t>
  </si>
  <si>
    <t xml:space="preserve">               HUMAN SERVICES AGENCY CONTRACT BUDGET SUMMARY </t>
  </si>
  <si>
    <t xml:space="preserve">        BY PROGRAM</t>
  </si>
  <si>
    <t>TOTAL</t>
  </si>
  <si>
    <t>Budget Reference Page No.(s)</t>
  </si>
  <si>
    <t>Program Term</t>
  </si>
  <si>
    <t>Salaries &amp; Benefits</t>
  </si>
  <si>
    <t>Operating Expense</t>
  </si>
  <si>
    <t>Capital Expenditure</t>
  </si>
  <si>
    <t>Subtotal</t>
  </si>
  <si>
    <t>Indirect Percentage (%)</t>
  </si>
  <si>
    <t>Indirect Cost (Line 16 X Line 17)</t>
  </si>
  <si>
    <t>Local General Fund</t>
  </si>
  <si>
    <t>Total Revenues</t>
  </si>
  <si>
    <t>Full Time Equivalent (FTE)</t>
  </si>
  <si>
    <t xml:space="preserve">HSA-CO Review Signature:                        </t>
  </si>
  <si>
    <t>HSA #1</t>
  </si>
  <si>
    <t xml:space="preserve">  </t>
  </si>
  <si>
    <t xml:space="preserve">   Salaries &amp; Benefits Detail</t>
  </si>
  <si>
    <t>TERM</t>
  </si>
  <si>
    <t>POSITION TITLE</t>
  </si>
  <si>
    <t>FTE</t>
  </si>
  <si>
    <t>SALARIES</t>
  </si>
  <si>
    <t xml:space="preserve"> </t>
  </si>
  <si>
    <t xml:space="preserve">  TOTALS</t>
  </si>
  <si>
    <t>EMPLOYEE FRINGE BENEFITS</t>
  </si>
  <si>
    <t xml:space="preserve">TOTAL SALARIES &amp; BENEFITS </t>
  </si>
  <si>
    <t>HSA #2</t>
  </si>
  <si>
    <t xml:space="preserve"> Operating Expense Detail</t>
  </si>
  <si>
    <t>Rental of Property</t>
  </si>
  <si>
    <t>Office Supplies, Postage</t>
  </si>
  <si>
    <t>Printing and Reproduction</t>
  </si>
  <si>
    <t>Insurance</t>
  </si>
  <si>
    <t>Rental of Equipment</t>
  </si>
  <si>
    <t>OTHER</t>
  </si>
  <si>
    <t>TOTAL OPERATING EXPENSE</t>
  </si>
  <si>
    <t>HSA #3</t>
  </si>
  <si>
    <t xml:space="preserve">Program Name:  </t>
  </si>
  <si>
    <t>(Equipment and Remodeling Cost)</t>
  </si>
  <si>
    <t>Year Of</t>
  </si>
  <si>
    <t>TRANSACTION</t>
  </si>
  <si>
    <t>E Q U I P M E N T                                               TERM</t>
  </si>
  <si>
    <t>Life/</t>
  </si>
  <si>
    <t>Depr'n</t>
  </si>
  <si>
    <t>DEPR'N</t>
  </si>
  <si>
    <t>No.</t>
  </si>
  <si>
    <t>ITEM/DESCRIPTION</t>
  </si>
  <si>
    <t>$</t>
  </si>
  <si>
    <t xml:space="preserve">$                </t>
  </si>
  <si>
    <t>TOTAL EQUIPMENT COST</t>
  </si>
  <si>
    <t>R  E  M  O  D  E  L  I  N  G</t>
  </si>
  <si>
    <t>Description:</t>
  </si>
  <si>
    <t xml:space="preserve">$               </t>
  </si>
  <si>
    <t>TOTAL REMODELING COST</t>
  </si>
  <si>
    <t>HSA #4</t>
  </si>
  <si>
    <t xml:space="preserve">Appendix B, Page 1   </t>
  </si>
  <si>
    <t>Appendix B, Page 2</t>
  </si>
  <si>
    <t>Appendix B, Page 3</t>
  </si>
  <si>
    <t>Appendix B, Page  4</t>
  </si>
  <si>
    <t>Total Developer Expenditures</t>
  </si>
  <si>
    <t>Developer  Revenues</t>
  </si>
  <si>
    <t xml:space="preserve">TOTAL DEVELOPER SALARIES &amp; BENEFITS </t>
  </si>
  <si>
    <t>TOTAL DEVELOPER OPERATING EXPENSE</t>
  </si>
  <si>
    <t>Total Developer Revenues</t>
  </si>
  <si>
    <t>Telephone No.</t>
  </si>
  <si>
    <t>Developer Match Funds</t>
  </si>
  <si>
    <t>Developer Match Expenditures</t>
  </si>
  <si>
    <t>DEVELOPER MATCH POSITION TITLE</t>
  </si>
  <si>
    <t>Staff Training</t>
  </si>
  <si>
    <t>Annual Full Time Salary for FTE</t>
  </si>
  <si>
    <t xml:space="preserve">If modification, Effective Date of Mod.              No. of Mod.  </t>
  </si>
  <si>
    <t>Document Date: 11/6/18</t>
  </si>
  <si>
    <t>7/1/24-6/30/25</t>
  </si>
  <si>
    <t>7/1/25-6/30/26</t>
  </si>
  <si>
    <t>7/1/26-6/30/27</t>
  </si>
  <si>
    <t>7/1/27-6/30/28</t>
  </si>
  <si>
    <t>7/1/24-6/30/28</t>
  </si>
  <si>
    <t>July 1, 2024 - June 30, 2028</t>
  </si>
  <si>
    <t>(Check One)   New  ____     Renewal   ___   Modification  ___</t>
  </si>
  <si>
    <t xml:space="preserve">Program: </t>
  </si>
  <si>
    <t xml:space="preserve">       Grant Term:</t>
  </si>
  <si>
    <t xml:space="preserve">Utilities(Elec, Water, Gas, Phone, Garbage) </t>
  </si>
  <si>
    <t>Staff Travel (Local &amp; Out of Town)</t>
  </si>
  <si>
    <t xml:space="preserve">                                      Grantee Name:          </t>
  </si>
  <si>
    <t xml:space="preserve">Grantee Name:  </t>
  </si>
  <si>
    <t xml:space="preserve">Program Name: </t>
  </si>
  <si>
    <t>DEVELOPER MATCH OPERATING EXPENSE</t>
  </si>
  <si>
    <t>Building Maintenance and Repair</t>
  </si>
  <si>
    <t>CONSULTANTS</t>
  </si>
  <si>
    <t>Consultant A</t>
  </si>
  <si>
    <t>Consultant B</t>
  </si>
  <si>
    <t>Consultant C</t>
  </si>
  <si>
    <t>S U B C O N T R A C T O R</t>
  </si>
  <si>
    <t>TOTAL SUBCONTRACTOR COST</t>
  </si>
  <si>
    <t>DAS Expenditures</t>
  </si>
  <si>
    <t>Capital &amp; Subcontractor Expenditure Detail</t>
  </si>
  <si>
    <t>TOTAL DAS CAPITAL &amp; SUBCONTRACTOR EXPENDITURE</t>
  </si>
  <si>
    <t>NON-DAS Capital Expenditures</t>
  </si>
  <si>
    <t>TOTAL NON-DAS CAPITAL EXPENDITURE</t>
  </si>
  <si>
    <t>DAS Capital Expenditures</t>
  </si>
  <si>
    <t>DAS SALARIES &amp; BENEFITS</t>
  </si>
  <si>
    <t>Budgeted Salary</t>
  </si>
  <si>
    <t>DAS EXPENDITURE CATEGORY</t>
  </si>
  <si>
    <t>TOTAL DAS OPERATING EXPENSE</t>
  </si>
  <si>
    <t xml:space="preserve">TOTAL DAS SALARIES &amp; BENEFITS </t>
  </si>
  <si>
    <t>Indirect Percentage (%) (max. 15%)</t>
  </si>
  <si>
    <t>Total DAS Expenditures</t>
  </si>
  <si>
    <t>Total DAS and Developer Expenditures</t>
  </si>
  <si>
    <t xml:space="preserve">    DAS  Revenues</t>
  </si>
  <si>
    <t>TOTAL DAS REVENUES</t>
  </si>
  <si>
    <t xml:space="preserve">Prepared by:  </t>
  </si>
  <si>
    <t xml:space="preserve">Date:    </t>
  </si>
  <si>
    <t xml:space="preserve">Grantee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</si>
</sst>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164" formatCode="_(* #,##0.00_);_(* \(#,##0.00\);_(* \-??_);_(@_)"/>
    <numFmt numFmtId="165" formatCode="_(\$* #,##0.00_);_(\$* \(#,##0.00\);_(\$* \-??_);_(@_)"/>
    <numFmt numFmtId="166" formatCode="\$#,##0_);[Red]&quot;($&quot;#,##0\)"/>
    <numFmt numFmtId="167" formatCode="\$#,##0_);&quot;($&quot;#,##0\)"/>
    <numFmt numFmtId="168" formatCode="\$#,##0.00_);[Red]&quot;($&quot;#,##0.00\)"/>
    <numFmt numFmtId="169" formatCode="#,##0.0000;[Red]\-#,##0.0000"/>
    <numFmt numFmtId="170" formatCode="\$#,##0"/>
    <numFmt numFmtId="171" formatCode="#,##0\ ;\(#,##0\)"/>
    <numFmt numFmtId="172" formatCode="#,##0.000\ ;\(#,##0.000\)"/>
    <numFmt numFmtId="173" formatCode="#,##0.00\ ;\(#,##0.00\)"/>
    <numFmt numFmtId="174" formatCode="\$#,##0.000_);&quot;($&quot;#,##0.000\)"/>
    <numFmt numFmtId="175" formatCode="#,##0.0000\ ;\(#,##0.0000\)"/>
    <numFmt numFmtId="176" formatCode="0.0%"/>
    <numFmt numFmtId="177" formatCode="\$#,##0.0000_);&quot;($&quot;#,##0.0000\)"/>
    <numFmt numFmtId="178" formatCode="&quot;$&quot;#,##0"/>
    <numFmt numFmtId="179" formatCode="&quot;$&quot;#,##0.00"/>
  </numFmts>
  <fonts count="15"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8"/>
      <name val="Geneva"/>
      <family val="2"/>
    </font>
    <font>
      <b/>
      <sz val="9"/>
      <name val="Arial"/>
      <family val="2"/>
    </font>
    <font>
      <sz val="10"/>
      <name val="Geneva"/>
      <family val="2"/>
    </font>
    <font>
      <b/>
      <sz val="12"/>
      <name val="Geneva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u/>
      <sz val="10"/>
      <name val="Geneva"/>
      <family val="2"/>
    </font>
    <font>
      <b/>
      <sz val="10"/>
      <color indexed="8"/>
      <name val="Geneva"/>
      <family val="2"/>
    </font>
    <font>
      <b/>
      <sz val="10"/>
      <name val="Genev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</fills>
  <borders count="5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9" fontId="14" fillId="0" borderId="0" applyFill="0" applyBorder="0" applyAlignment="0" applyProtection="0"/>
  </cellStyleXfs>
  <cellXfs count="301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2" xfId="0" applyFont="1" applyBorder="1" applyAlignment="1"/>
    <xf numFmtId="0" fontId="2" fillId="0" borderId="4" xfId="0" applyFont="1" applyBorder="1"/>
    <xf numFmtId="164" fontId="0" fillId="0" borderId="0" xfId="1" applyFont="1" applyFill="1" applyBorder="1" applyAlignment="1" applyProtection="1"/>
    <xf numFmtId="0" fontId="0" fillId="0" borderId="5" xfId="0" applyFont="1" applyBorder="1" applyAlignment="1">
      <alignment horizontal="center"/>
    </xf>
    <xf numFmtId="166" fontId="0" fillId="0" borderId="5" xfId="2" applyNumberFormat="1" applyFont="1" applyFill="1" applyBorder="1" applyAlignment="1" applyProtection="1"/>
    <xf numFmtId="38" fontId="0" fillId="0" borderId="5" xfId="2" applyNumberFormat="1" applyFont="1" applyFill="1" applyBorder="1" applyAlignment="1" applyProtection="1"/>
    <xf numFmtId="166" fontId="0" fillId="0" borderId="0" xfId="2" applyNumberFormat="1" applyFont="1" applyFill="1" applyBorder="1" applyAlignment="1" applyProtection="1"/>
    <xf numFmtId="0" fontId="0" fillId="0" borderId="0" xfId="0" applyFont="1" applyFill="1" applyBorder="1"/>
    <xf numFmtId="9" fontId="0" fillId="0" borderId="0" xfId="3" applyFont="1" applyFill="1" applyBorder="1" applyAlignment="1" applyProtection="1"/>
    <xf numFmtId="166" fontId="0" fillId="0" borderId="10" xfId="2" applyNumberFormat="1" applyFont="1" applyFill="1" applyBorder="1" applyAlignment="1" applyProtection="1"/>
    <xf numFmtId="166" fontId="0" fillId="0" borderId="3" xfId="2" applyNumberFormat="1" applyFont="1" applyFill="1" applyBorder="1" applyAlignment="1" applyProtection="1"/>
    <xf numFmtId="166" fontId="0" fillId="0" borderId="0" xfId="0" applyNumberFormat="1" applyFont="1" applyBorder="1"/>
    <xf numFmtId="0" fontId="0" fillId="0" borderId="4" xfId="0" applyFont="1" applyBorder="1"/>
    <xf numFmtId="166" fontId="0" fillId="0" borderId="11" xfId="2" applyNumberFormat="1" applyFont="1" applyFill="1" applyBorder="1" applyAlignment="1" applyProtection="1"/>
    <xf numFmtId="166" fontId="0" fillId="0" borderId="7" xfId="2" applyNumberFormat="1" applyFont="1" applyFill="1" applyBorder="1" applyAlignment="1" applyProtection="1"/>
    <xf numFmtId="166" fontId="0" fillId="2" borderId="12" xfId="2" applyNumberFormat="1" applyFont="1" applyFill="1" applyBorder="1" applyAlignment="1" applyProtection="1"/>
    <xf numFmtId="166" fontId="0" fillId="2" borderId="5" xfId="2" applyNumberFormat="1" applyFont="1" applyFill="1" applyBorder="1" applyAlignment="1" applyProtection="1"/>
    <xf numFmtId="0" fontId="5" fillId="0" borderId="0" xfId="0" applyFont="1"/>
    <xf numFmtId="0" fontId="5" fillId="0" borderId="0" xfId="0" applyFont="1" applyBorder="1"/>
    <xf numFmtId="168" fontId="0" fillId="0" borderId="0" xfId="0" applyNumberFormat="1" applyFont="1" applyBorder="1"/>
    <xf numFmtId="169" fontId="0" fillId="0" borderId="5" xfId="2" applyNumberFormat="1" applyFont="1" applyFill="1" applyBorder="1" applyAlignment="1" applyProtection="1"/>
    <xf numFmtId="170" fontId="0" fillId="0" borderId="5" xfId="0" applyNumberFormat="1" applyFont="1" applyBorder="1"/>
    <xf numFmtId="170" fontId="0" fillId="0" borderId="0" xfId="0" applyNumberFormat="1" applyFont="1"/>
    <xf numFmtId="170" fontId="0" fillId="0" borderId="0" xfId="0" applyNumberFormat="1" applyFont="1" applyBorder="1"/>
    <xf numFmtId="170" fontId="0" fillId="2" borderId="5" xfId="2" applyNumberFormat="1" applyFont="1" applyFill="1" applyBorder="1" applyAlignment="1" applyProtection="1"/>
    <xf numFmtId="4" fontId="0" fillId="0" borderId="7" xfId="0" applyNumberFormat="1" applyFont="1" applyBorder="1"/>
    <xf numFmtId="0" fontId="0" fillId="3" borderId="1" xfId="0" applyFont="1" applyFill="1" applyBorder="1"/>
    <xf numFmtId="0" fontId="0" fillId="0" borderId="0" xfId="0" applyBorder="1"/>
    <xf numFmtId="171" fontId="0" fillId="0" borderId="0" xfId="0" applyNumberFormat="1" applyBorder="1" applyAlignment="1"/>
    <xf numFmtId="171" fontId="0" fillId="0" borderId="0" xfId="0" applyNumberFormat="1" applyBorder="1" applyAlignment="1">
      <alignment horizontal="center"/>
    </xf>
    <xf numFmtId="171" fontId="3" fillId="0" borderId="0" xfId="0" applyNumberFormat="1" applyFont="1" applyBorder="1" applyAlignment="1"/>
    <xf numFmtId="171" fontId="7" fillId="0" borderId="0" xfId="0" applyNumberFormat="1" applyFont="1" applyBorder="1" applyAlignment="1"/>
    <xf numFmtId="0" fontId="0" fillId="0" borderId="0" xfId="0" applyAlignment="1"/>
    <xf numFmtId="172" fontId="0" fillId="0" borderId="0" xfId="0" applyNumberFormat="1" applyBorder="1" applyAlignment="1"/>
    <xf numFmtId="171" fontId="0" fillId="0" borderId="0" xfId="0" applyNumberFormat="1" applyAlignment="1">
      <alignment horizontal="center"/>
    </xf>
    <xf numFmtId="171" fontId="0" fillId="0" borderId="0" xfId="0" applyNumberFormat="1" applyFont="1" applyBorder="1" applyAlignment="1">
      <alignment horizontal="right"/>
    </xf>
    <xf numFmtId="171" fontId="0" fillId="0" borderId="9" xfId="0" applyNumberFormat="1" applyFont="1" applyBorder="1" applyAlignment="1">
      <alignment horizontal="center"/>
    </xf>
    <xf numFmtId="172" fontId="0" fillId="0" borderId="11" xfId="0" applyNumberFormat="1" applyBorder="1" applyAlignment="1"/>
    <xf numFmtId="0" fontId="0" fillId="0" borderId="4" xfId="0" applyBorder="1"/>
    <xf numFmtId="38" fontId="0" fillId="0" borderId="11" xfId="2" applyNumberFormat="1" applyFont="1" applyFill="1" applyBorder="1" applyAlignment="1" applyProtection="1"/>
    <xf numFmtId="173" fontId="0" fillId="0" borderId="11" xfId="0" applyNumberFormat="1" applyBorder="1" applyAlignment="1"/>
    <xf numFmtId="171" fontId="0" fillId="0" borderId="5" xfId="0" applyNumberFormat="1" applyBorder="1" applyAlignment="1"/>
    <xf numFmtId="170" fontId="0" fillId="0" borderId="11" xfId="2" applyNumberFormat="1" applyFont="1" applyFill="1" applyBorder="1" applyAlignment="1" applyProtection="1"/>
    <xf numFmtId="176" fontId="0" fillId="0" borderId="7" xfId="3" applyNumberFormat="1" applyFont="1" applyFill="1" applyBorder="1" applyAlignment="1" applyProtection="1"/>
    <xf numFmtId="167" fontId="6" fillId="0" borderId="7" xfId="0" applyNumberFormat="1" applyFont="1" applyBorder="1" applyAlignment="1"/>
    <xf numFmtId="167" fontId="11" fillId="0" borderId="0" xfId="0" applyNumberFormat="1" applyFont="1" applyBorder="1" applyAlignment="1"/>
    <xf numFmtId="171" fontId="6" fillId="0" borderId="7" xfId="0" applyNumberFormat="1" applyFont="1" applyBorder="1" applyAlignment="1"/>
    <xf numFmtId="171" fontId="0" fillId="0" borderId="14" xfId="0" applyNumberFormat="1" applyFont="1" applyBorder="1" applyAlignment="1"/>
    <xf numFmtId="171" fontId="6" fillId="0" borderId="14" xfId="0" applyNumberFormat="1" applyFont="1" applyBorder="1" applyAlignment="1"/>
    <xf numFmtId="167" fontId="6" fillId="0" borderId="14" xfId="0" applyNumberFormat="1" applyFont="1" applyBorder="1" applyAlignment="1"/>
    <xf numFmtId="171" fontId="6" fillId="0" borderId="0" xfId="0" applyNumberFormat="1" applyFont="1" applyBorder="1" applyAlignment="1"/>
    <xf numFmtId="167" fontId="6" fillId="0" borderId="0" xfId="0" applyNumberFormat="1" applyFont="1" applyBorder="1" applyAlignment="1"/>
    <xf numFmtId="172" fontId="0" fillId="0" borderId="7" xfId="0" applyNumberFormat="1" applyBorder="1" applyAlignment="1"/>
    <xf numFmtId="171" fontId="6" fillId="0" borderId="4" xfId="0" applyNumberFormat="1" applyFont="1" applyBorder="1" applyAlignment="1"/>
    <xf numFmtId="167" fontId="6" fillId="0" borderId="4" xfId="0" applyNumberFormat="1" applyFont="1" applyBorder="1" applyAlignment="1"/>
    <xf numFmtId="177" fontId="11" fillId="0" borderId="0" xfId="0" applyNumberFormat="1" applyFont="1" applyBorder="1" applyAlignment="1"/>
    <xf numFmtId="172" fontId="6" fillId="0" borderId="7" xfId="0" applyNumberFormat="1" applyFont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38" fontId="0" fillId="0" borderId="0" xfId="2" applyNumberFormat="1" applyFont="1" applyFill="1" applyBorder="1" applyAlignment="1" applyProtection="1"/>
    <xf numFmtId="0" fontId="0" fillId="0" borderId="14" xfId="0" applyBorder="1"/>
    <xf numFmtId="0" fontId="0" fillId="0" borderId="7" xfId="0" applyBorder="1"/>
    <xf numFmtId="171" fontId="0" fillId="0" borderId="0" xfId="0" applyNumberFormat="1"/>
    <xf numFmtId="171" fontId="0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71" fontId="0" fillId="0" borderId="3" xfId="0" applyNumberFormat="1" applyFont="1" applyBorder="1" applyAlignment="1">
      <alignment horizontal="center"/>
    </xf>
    <xf numFmtId="171" fontId="0" fillId="0" borderId="7" xfId="0" applyNumberFormat="1" applyBorder="1" applyAlignment="1">
      <alignment horizontal="center" vertical="top" wrapText="1"/>
    </xf>
    <xf numFmtId="171" fontId="0" fillId="3" borderId="6" xfId="0" applyNumberFormat="1" applyFont="1" applyFill="1" applyBorder="1"/>
    <xf numFmtId="171" fontId="0" fillId="3" borderId="7" xfId="0" applyNumberFormat="1" applyFill="1" applyBorder="1"/>
    <xf numFmtId="171" fontId="0" fillId="3" borderId="5" xfId="0" applyNumberFormat="1" applyFont="1" applyFill="1" applyBorder="1"/>
    <xf numFmtId="171" fontId="0" fillId="0" borderId="8" xfId="0" applyNumberFormat="1" applyFill="1" applyBorder="1"/>
    <xf numFmtId="171" fontId="0" fillId="0" borderId="7" xfId="0" applyNumberFormat="1" applyFill="1" applyBorder="1"/>
    <xf numFmtId="171" fontId="0" fillId="3" borderId="4" xfId="0" applyNumberFormat="1" applyFont="1" applyFill="1" applyBorder="1"/>
    <xf numFmtId="171" fontId="0" fillId="3" borderId="11" xfId="0" applyNumberFormat="1" applyFill="1" applyBorder="1"/>
    <xf numFmtId="171" fontId="0" fillId="0" borderId="5" xfId="0" applyNumberFormat="1" applyFill="1" applyBorder="1" applyAlignment="1"/>
    <xf numFmtId="171" fontId="0" fillId="0" borderId="5" xfId="0" applyNumberFormat="1" applyFill="1" applyBorder="1"/>
    <xf numFmtId="171" fontId="11" fillId="3" borderId="0" xfId="0" applyNumberFormat="1" applyFont="1" applyFill="1" applyBorder="1"/>
    <xf numFmtId="171" fontId="11" fillId="0" borderId="0" xfId="0" applyNumberFormat="1" applyFont="1" applyBorder="1"/>
    <xf numFmtId="171" fontId="0" fillId="0" borderId="0" xfId="0" applyNumberFormat="1" applyFill="1" applyBorder="1"/>
    <xf numFmtId="171" fontId="0" fillId="0" borderId="0" xfId="0" applyNumberFormat="1" applyBorder="1"/>
    <xf numFmtId="171" fontId="0" fillId="0" borderId="4" xfId="0" applyNumberFormat="1" applyFont="1" applyBorder="1"/>
    <xf numFmtId="171" fontId="0" fillId="0" borderId="7" xfId="0" applyNumberFormat="1" applyBorder="1"/>
    <xf numFmtId="171" fontId="0" fillId="0" borderId="0" xfId="0" applyNumberFormat="1" applyFont="1" applyBorder="1"/>
    <xf numFmtId="174" fontId="6" fillId="0" borderId="4" xfId="0" applyNumberFormat="1" applyFont="1" applyBorder="1" applyAlignment="1"/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center"/>
    </xf>
    <xf numFmtId="178" fontId="0" fillId="0" borderId="4" xfId="2" applyNumberFormat="1" applyFont="1" applyFill="1" applyBorder="1" applyAlignment="1" applyProtection="1"/>
    <xf numFmtId="178" fontId="0" fillId="0" borderId="0" xfId="0" applyNumberFormat="1" applyBorder="1"/>
    <xf numFmtId="178" fontId="0" fillId="0" borderId="5" xfId="2" applyNumberFormat="1" applyFont="1" applyFill="1" applyBorder="1" applyAlignment="1" applyProtection="1"/>
    <xf numFmtId="6" fontId="0" fillId="0" borderId="5" xfId="2" applyNumberFormat="1" applyFont="1" applyFill="1" applyBorder="1" applyAlignment="1" applyProtection="1"/>
    <xf numFmtId="0" fontId="0" fillId="0" borderId="4" xfId="0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171" fontId="0" fillId="0" borderId="15" xfId="0" applyNumberFormat="1" applyFont="1" applyBorder="1" applyAlignment="1">
      <alignment horizontal="center"/>
    </xf>
    <xf numFmtId="3" fontId="0" fillId="0" borderId="5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78" fontId="0" fillId="0" borderId="0" xfId="2" applyNumberFormat="1" applyFont="1" applyFill="1" applyBorder="1" applyAlignment="1" applyProtection="1"/>
    <xf numFmtId="178" fontId="0" fillId="0" borderId="14" xfId="2" applyNumberFormat="1" applyFont="1" applyFill="1" applyBorder="1" applyAlignment="1" applyProtection="1"/>
    <xf numFmtId="178" fontId="0" fillId="2" borderId="4" xfId="2" applyNumberFormat="1" applyFont="1" applyFill="1" applyBorder="1" applyAlignment="1" applyProtection="1"/>
    <xf numFmtId="178" fontId="0" fillId="0" borderId="14" xfId="0" applyNumberFormat="1" applyBorder="1"/>
    <xf numFmtId="171" fontId="0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171" fontId="3" fillId="0" borderId="19" xfId="0" applyNumberFormat="1" applyFont="1" applyBorder="1" applyAlignment="1"/>
    <xf numFmtId="0" fontId="7" fillId="0" borderId="0" xfId="0" applyFont="1" applyBorder="1"/>
    <xf numFmtId="0" fontId="11" fillId="0" borderId="19" xfId="0" applyFont="1" applyBorder="1"/>
    <xf numFmtId="0" fontId="0" fillId="0" borderId="21" xfId="0" applyBorder="1" applyAlignment="1">
      <alignment horizontal="center"/>
    </xf>
    <xf numFmtId="178" fontId="0" fillId="0" borderId="21" xfId="2" applyNumberFormat="1" applyFont="1" applyFill="1" applyBorder="1" applyAlignment="1" applyProtection="1"/>
    <xf numFmtId="0" fontId="0" fillId="0" borderId="22" xfId="0" applyBorder="1"/>
    <xf numFmtId="178" fontId="0" fillId="0" borderId="20" xfId="2" applyNumberFormat="1" applyFont="1" applyFill="1" applyBorder="1" applyAlignment="1" applyProtection="1"/>
    <xf numFmtId="0" fontId="0" fillId="0" borderId="23" xfId="0" applyBorder="1"/>
    <xf numFmtId="178" fontId="0" fillId="0" borderId="24" xfId="2" applyNumberFormat="1" applyFont="1" applyFill="1" applyBorder="1" applyAlignment="1" applyProtection="1"/>
    <xf numFmtId="0" fontId="2" fillId="0" borderId="19" xfId="0" applyFont="1" applyBorder="1"/>
    <xf numFmtId="0" fontId="0" fillId="0" borderId="20" xfId="0" applyFont="1" applyBorder="1"/>
    <xf numFmtId="0" fontId="13" fillId="0" borderId="25" xfId="0" applyFont="1" applyBorder="1"/>
    <xf numFmtId="0" fontId="0" fillId="0" borderId="26" xfId="0" applyBorder="1"/>
    <xf numFmtId="14" fontId="13" fillId="0" borderId="27" xfId="0" applyNumberFormat="1" applyFont="1" applyBorder="1" applyAlignment="1"/>
    <xf numFmtId="178" fontId="0" fillId="0" borderId="28" xfId="2" applyNumberFormat="1" applyFont="1" applyFill="1" applyBorder="1" applyAlignment="1" applyProtection="1"/>
    <xf numFmtId="178" fontId="0" fillId="0" borderId="27" xfId="2" applyNumberFormat="1" applyFont="1" applyFill="1" applyBorder="1" applyAlignment="1" applyProtection="1"/>
    <xf numFmtId="178" fontId="0" fillId="0" borderId="18" xfId="2" applyNumberFormat="1" applyFont="1" applyFill="1" applyBorder="1" applyAlignment="1" applyProtection="1"/>
    <xf numFmtId="171" fontId="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1" fontId="0" fillId="0" borderId="16" xfId="0" applyNumberFormat="1" applyBorder="1" applyAlignment="1"/>
    <xf numFmtId="171" fontId="0" fillId="0" borderId="17" xfId="0" applyNumberFormat="1" applyBorder="1" applyAlignment="1"/>
    <xf numFmtId="171" fontId="0" fillId="0" borderId="19" xfId="0" applyNumberFormat="1" applyBorder="1" applyAlignment="1"/>
    <xf numFmtId="171" fontId="0" fillId="0" borderId="20" xfId="0" applyNumberFormat="1" applyFont="1" applyBorder="1" applyAlignment="1"/>
    <xf numFmtId="0" fontId="6" fillId="0" borderId="20" xfId="0" applyFont="1" applyBorder="1" applyAlignment="1">
      <alignment horizontal="center"/>
    </xf>
    <xf numFmtId="171" fontId="7" fillId="0" borderId="19" xfId="0" applyNumberFormat="1" applyFont="1" applyBorder="1" applyAlignment="1"/>
    <xf numFmtId="0" fontId="8" fillId="0" borderId="0" xfId="0" applyFont="1" applyFill="1" applyBorder="1" applyAlignment="1"/>
    <xf numFmtId="171" fontId="8" fillId="0" borderId="0" xfId="0" applyNumberFormat="1" applyFont="1" applyFill="1" applyBorder="1" applyAlignment="1"/>
    <xf numFmtId="172" fontId="0" fillId="0" borderId="19" xfId="0" applyNumberFormat="1" applyBorder="1" applyAlignment="1"/>
    <xf numFmtId="171" fontId="0" fillId="0" borderId="19" xfId="0" applyNumberFormat="1" applyFont="1" applyBorder="1" applyAlignment="1">
      <alignment horizontal="right"/>
    </xf>
    <xf numFmtId="3" fontId="0" fillId="0" borderId="33" xfId="0" applyNumberFormat="1" applyFont="1" applyBorder="1" applyProtection="1">
      <protection locked="0"/>
    </xf>
    <xf numFmtId="167" fontId="4" fillId="0" borderId="34" xfId="0" applyNumberFormat="1" applyFont="1" applyBorder="1" applyAlignment="1"/>
    <xf numFmtId="3" fontId="0" fillId="0" borderId="33" xfId="0" applyNumberFormat="1" applyFont="1" applyFill="1" applyBorder="1" applyProtection="1">
      <protection locked="0"/>
    </xf>
    <xf numFmtId="3" fontId="9" fillId="0" borderId="33" xfId="0" applyNumberFormat="1" applyFont="1" applyFill="1" applyBorder="1" applyProtection="1">
      <protection locked="0"/>
    </xf>
    <xf numFmtId="171" fontId="0" fillId="0" borderId="35" xfId="0" applyNumberFormat="1" applyBorder="1" applyAlignment="1"/>
    <xf numFmtId="173" fontId="0" fillId="0" borderId="0" xfId="0" applyNumberFormat="1" applyBorder="1" applyAlignment="1"/>
    <xf numFmtId="174" fontId="0" fillId="0" borderId="0" xfId="0" applyNumberFormat="1" applyBorder="1" applyAlignment="1"/>
    <xf numFmtId="166" fontId="10" fillId="0" borderId="29" xfId="2" applyNumberFormat="1" applyFont="1" applyFill="1" applyBorder="1" applyAlignment="1" applyProtection="1"/>
    <xf numFmtId="175" fontId="0" fillId="0" borderId="0" xfId="0" applyNumberFormat="1" applyBorder="1" applyAlignment="1"/>
    <xf numFmtId="166" fontId="10" fillId="0" borderId="21" xfId="2" applyNumberFormat="1" applyFont="1" applyFill="1" applyBorder="1" applyAlignment="1" applyProtection="1"/>
    <xf numFmtId="166" fontId="10" fillId="0" borderId="20" xfId="2" applyNumberFormat="1" applyFont="1" applyFill="1" applyBorder="1" applyAlignment="1" applyProtection="1"/>
    <xf numFmtId="171" fontId="0" fillId="0" borderId="19" xfId="0" applyNumberFormat="1" applyFont="1" applyBorder="1" applyAlignment="1"/>
    <xf numFmtId="171" fontId="0" fillId="0" borderId="23" xfId="0" applyNumberFormat="1" applyFont="1" applyBorder="1" applyAlignment="1"/>
    <xf numFmtId="167" fontId="4" fillId="0" borderId="36" xfId="0" applyNumberFormat="1" applyFont="1" applyBorder="1" applyAlignment="1"/>
    <xf numFmtId="171" fontId="0" fillId="0" borderId="19" xfId="0" applyNumberFormat="1" applyFont="1" applyBorder="1" applyAlignment="1">
      <alignment horizontal="center"/>
    </xf>
    <xf numFmtId="167" fontId="4" fillId="0" borderId="20" xfId="0" applyNumberFormat="1" applyFont="1" applyBorder="1" applyAlignment="1"/>
    <xf numFmtId="171" fontId="0" fillId="0" borderId="33" xfId="0" applyNumberFormat="1" applyFont="1" applyBorder="1" applyAlignment="1"/>
    <xf numFmtId="167" fontId="4" fillId="0" borderId="30" xfId="0" applyNumberFormat="1" applyFont="1" applyBorder="1" applyAlignment="1"/>
    <xf numFmtId="167" fontId="12" fillId="0" borderId="29" xfId="0" applyNumberFormat="1" applyFont="1" applyBorder="1" applyAlignment="1"/>
    <xf numFmtId="171" fontId="13" fillId="0" borderId="25" xfId="0" applyNumberFormat="1" applyFont="1" applyBorder="1" applyAlignment="1"/>
    <xf numFmtId="171" fontId="13" fillId="0" borderId="26" xfId="0" applyNumberFormat="1" applyFont="1" applyBorder="1" applyAlignment="1"/>
    <xf numFmtId="171" fontId="0" fillId="0" borderId="26" xfId="0" applyNumberFormat="1" applyBorder="1" applyAlignment="1"/>
    <xf numFmtId="3" fontId="9" fillId="0" borderId="5" xfId="0" applyNumberFormat="1" applyFont="1" applyFill="1" applyBorder="1" applyProtection="1">
      <protection locked="0"/>
    </xf>
    <xf numFmtId="172" fontId="0" fillId="0" borderId="38" xfId="0" applyNumberFormat="1" applyBorder="1" applyAlignment="1"/>
    <xf numFmtId="166" fontId="0" fillId="0" borderId="38" xfId="2" applyNumberFormat="1" applyFont="1" applyFill="1" applyBorder="1" applyAlignment="1" applyProtection="1"/>
    <xf numFmtId="167" fontId="4" fillId="0" borderId="37" xfId="0" applyNumberFormat="1" applyFont="1" applyBorder="1" applyAlignment="1"/>
    <xf numFmtId="172" fontId="0" fillId="0" borderId="5" xfId="0" applyNumberFormat="1" applyBorder="1" applyAlignment="1"/>
    <xf numFmtId="171" fontId="0" fillId="0" borderId="1" xfId="0" applyNumberFormat="1" applyBorder="1" applyAlignment="1"/>
    <xf numFmtId="0" fontId="0" fillId="0" borderId="15" xfId="0" applyFont="1" applyBorder="1"/>
    <xf numFmtId="9" fontId="0" fillId="0" borderId="5" xfId="3" applyNumberFormat="1" applyFont="1" applyFill="1" applyBorder="1" applyAlignment="1" applyProtection="1"/>
    <xf numFmtId="0" fontId="3" fillId="0" borderId="7" xfId="0" applyFont="1" applyBorder="1" applyAlignment="1">
      <alignment horizontal="center" wrapText="1"/>
    </xf>
    <xf numFmtId="171" fontId="0" fillId="0" borderId="16" xfId="0" applyNumberFormat="1" applyBorder="1"/>
    <xf numFmtId="171" fontId="0" fillId="0" borderId="17" xfId="0" applyNumberFormat="1" applyBorder="1"/>
    <xf numFmtId="171" fontId="0" fillId="0" borderId="18" xfId="0" applyNumberFormat="1" applyBorder="1" applyAlignment="1">
      <alignment horizontal="right"/>
    </xf>
    <xf numFmtId="171" fontId="0" fillId="0" borderId="19" xfId="0" applyNumberFormat="1" applyBorder="1"/>
    <xf numFmtId="171" fontId="0" fillId="0" borderId="20" xfId="0" applyNumberFormat="1" applyBorder="1" applyAlignment="1">
      <alignment horizontal="right"/>
    </xf>
    <xf numFmtId="171" fontId="0" fillId="0" borderId="20" xfId="0" applyNumberFormat="1" applyBorder="1"/>
    <xf numFmtId="171" fontId="3" fillId="0" borderId="19" xfId="0" applyNumberFormat="1" applyFont="1" applyBorder="1"/>
    <xf numFmtId="171" fontId="13" fillId="0" borderId="0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171" fontId="0" fillId="0" borderId="41" xfId="0" applyNumberFormat="1" applyFont="1" applyBorder="1" applyAlignment="1">
      <alignment horizontal="center"/>
    </xf>
    <xf numFmtId="0" fontId="0" fillId="0" borderId="40" xfId="0" applyBorder="1"/>
    <xf numFmtId="171" fontId="0" fillId="0" borderId="33" xfId="0" applyNumberFormat="1" applyFill="1" applyBorder="1" applyAlignment="1"/>
    <xf numFmtId="171" fontId="0" fillId="0" borderId="35" xfId="0" applyNumberFormat="1" applyFill="1" applyBorder="1" applyAlignment="1"/>
    <xf numFmtId="171" fontId="0" fillId="0" borderId="29" xfId="0" applyNumberFormat="1" applyBorder="1"/>
    <xf numFmtId="171" fontId="0" fillId="0" borderId="22" xfId="0" applyNumberFormat="1" applyFont="1" applyBorder="1"/>
    <xf numFmtId="171" fontId="0" fillId="0" borderId="21" xfId="0" applyNumberFormat="1" applyBorder="1"/>
    <xf numFmtId="171" fontId="0" fillId="0" borderId="40" xfId="0" applyNumberFormat="1" applyBorder="1"/>
    <xf numFmtId="167" fontId="0" fillId="0" borderId="19" xfId="0" applyNumberFormat="1" applyBorder="1"/>
    <xf numFmtId="14" fontId="13" fillId="0" borderId="27" xfId="0" applyNumberFormat="1" applyFont="1" applyBorder="1"/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171" fontId="0" fillId="0" borderId="18" xfId="0" applyNumberFormat="1" applyFont="1" applyBorder="1" applyAlignment="1">
      <alignment horizontal="right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 applyAlignment="1">
      <alignment horizontal="right"/>
    </xf>
    <xf numFmtId="0" fontId="0" fillId="0" borderId="19" xfId="0" applyFont="1" applyBorder="1"/>
    <xf numFmtId="0" fontId="0" fillId="0" borderId="20" xfId="0" applyFont="1" applyBorder="1" applyAlignment="1">
      <alignment horizontal="right"/>
    </xf>
    <xf numFmtId="0" fontId="0" fillId="0" borderId="42" xfId="0" applyFont="1" applyBorder="1" applyAlignment="1">
      <alignment horizontal="center"/>
    </xf>
    <xf numFmtId="0" fontId="0" fillId="0" borderId="29" xfId="0" applyFont="1" applyBorder="1"/>
    <xf numFmtId="0" fontId="3" fillId="0" borderId="22" xfId="0" applyFont="1" applyBorder="1" applyAlignment="1">
      <alignment horizontal="right"/>
    </xf>
    <xf numFmtId="0" fontId="0" fillId="0" borderId="21" xfId="0" applyFont="1" applyBorder="1"/>
    <xf numFmtId="0" fontId="2" fillId="0" borderId="0" xfId="0" applyFont="1" applyBorder="1" applyAlignment="1">
      <alignment horizontal="left"/>
    </xf>
    <xf numFmtId="0" fontId="0" fillId="0" borderId="43" xfId="0" applyFont="1" applyBorder="1"/>
    <xf numFmtId="0" fontId="0" fillId="0" borderId="35" xfId="0" applyFont="1" applyBorder="1"/>
    <xf numFmtId="0" fontId="3" fillId="0" borderId="2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32" xfId="0" applyFont="1" applyBorder="1"/>
    <xf numFmtId="166" fontId="0" fillId="0" borderId="21" xfId="2" applyNumberFormat="1" applyFont="1" applyFill="1" applyBorder="1" applyAlignment="1" applyProtection="1"/>
    <xf numFmtId="0" fontId="3" fillId="0" borderId="35" xfId="0" applyFont="1" applyBorder="1"/>
    <xf numFmtId="167" fontId="4" fillId="0" borderId="40" xfId="0" applyNumberFormat="1" applyFont="1" applyBorder="1" applyAlignment="1"/>
    <xf numFmtId="0" fontId="0" fillId="0" borderId="35" xfId="0" applyFont="1" applyBorder="1" applyAlignment="1">
      <alignment vertical="top" wrapText="1"/>
    </xf>
    <xf numFmtId="9" fontId="0" fillId="0" borderId="21" xfId="3" applyNumberFormat="1" applyFont="1" applyFill="1" applyBorder="1" applyAlignment="1" applyProtection="1"/>
    <xf numFmtId="166" fontId="0" fillId="0" borderId="29" xfId="2" applyNumberFormat="1" applyFont="1" applyFill="1" applyBorder="1" applyAlignment="1" applyProtection="1"/>
    <xf numFmtId="0" fontId="3" fillId="0" borderId="19" xfId="0" applyFont="1" applyBorder="1" applyAlignment="1">
      <alignment horizontal="center"/>
    </xf>
    <xf numFmtId="0" fontId="0" fillId="0" borderId="22" xfId="0" applyFont="1" applyBorder="1"/>
    <xf numFmtId="0" fontId="0" fillId="0" borderId="39" xfId="0" applyFont="1" applyFill="1" applyBorder="1"/>
    <xf numFmtId="166" fontId="0" fillId="0" borderId="31" xfId="2" applyNumberFormat="1" applyFont="1" applyFill="1" applyBorder="1" applyAlignment="1" applyProtection="1"/>
    <xf numFmtId="0" fontId="3" fillId="0" borderId="33" xfId="0" applyFont="1" applyFill="1" applyBorder="1"/>
    <xf numFmtId="166" fontId="0" fillId="0" borderId="40" xfId="2" applyNumberFormat="1" applyFont="1" applyFill="1" applyBorder="1" applyAlignment="1" applyProtection="1"/>
    <xf numFmtId="0" fontId="0" fillId="0" borderId="44" xfId="0" applyFont="1" applyFill="1" applyBorder="1"/>
    <xf numFmtId="167" fontId="4" fillId="0" borderId="45" xfId="0" applyNumberFormat="1" applyFont="1" applyBorder="1" applyAlignment="1"/>
    <xf numFmtId="166" fontId="0" fillId="0" borderId="35" xfId="0" applyNumberFormat="1" applyFont="1" applyBorder="1"/>
    <xf numFmtId="0" fontId="0" fillId="0" borderId="35" xfId="0" applyFont="1" applyBorder="1" applyAlignment="1"/>
    <xf numFmtId="170" fontId="0" fillId="2" borderId="21" xfId="2" applyNumberFormat="1" applyFont="1" applyFill="1" applyBorder="1" applyAlignment="1" applyProtection="1"/>
    <xf numFmtId="0" fontId="0" fillId="0" borderId="33" xfId="0" applyFont="1" applyBorder="1"/>
    <xf numFmtId="4" fontId="0" fillId="0" borderId="40" xfId="0" applyNumberFormat="1" applyFont="1" applyBorder="1"/>
    <xf numFmtId="0" fontId="0" fillId="0" borderId="39" xfId="0" applyFont="1" applyBorder="1"/>
    <xf numFmtId="0" fontId="0" fillId="3" borderId="20" xfId="0" applyFont="1" applyFill="1" applyBorder="1"/>
    <xf numFmtId="0" fontId="0" fillId="0" borderId="21" xfId="0" applyBorder="1"/>
    <xf numFmtId="0" fontId="5" fillId="0" borderId="25" xfId="0" applyFont="1" applyBorder="1"/>
    <xf numFmtId="0" fontId="0" fillId="0" borderId="26" xfId="0" applyFont="1" applyBorder="1"/>
    <xf numFmtId="14" fontId="5" fillId="0" borderId="27" xfId="0" applyNumberFormat="1" applyFont="1" applyBorder="1"/>
    <xf numFmtId="171" fontId="0" fillId="0" borderId="15" xfId="0" applyNumberFormat="1" applyFont="1" applyBorder="1"/>
    <xf numFmtId="171" fontId="0" fillId="0" borderId="15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/>
    <xf numFmtId="178" fontId="0" fillId="0" borderId="40" xfId="0" applyNumberFormat="1" applyBorder="1"/>
    <xf numFmtId="178" fontId="0" fillId="0" borderId="8" xfId="0" applyNumberFormat="1" applyBorder="1"/>
    <xf numFmtId="179" fontId="0" fillId="0" borderId="4" xfId="2" applyNumberFormat="1" applyFont="1" applyFill="1" applyBorder="1" applyAlignment="1" applyProtection="1"/>
    <xf numFmtId="0" fontId="3" fillId="0" borderId="19" xfId="0" applyFont="1" applyBorder="1" applyAlignment="1">
      <alignment horizontal="left"/>
    </xf>
    <xf numFmtId="0" fontId="3" fillId="0" borderId="19" xfId="0" applyFont="1" applyBorder="1"/>
    <xf numFmtId="179" fontId="0" fillId="0" borderId="0" xfId="2" applyNumberFormat="1" applyFont="1" applyFill="1" applyBorder="1" applyAlignment="1" applyProtection="1"/>
    <xf numFmtId="0" fontId="2" fillId="0" borderId="0" xfId="0" applyFont="1" applyBorder="1"/>
    <xf numFmtId="179" fontId="0" fillId="0" borderId="48" xfId="2" applyNumberFormat="1" applyFont="1" applyFill="1" applyBorder="1" applyAlignment="1" applyProtection="1"/>
    <xf numFmtId="178" fontId="0" fillId="0" borderId="48" xfId="2" applyNumberFormat="1" applyFont="1" applyFill="1" applyBorder="1" applyAlignment="1" applyProtection="1"/>
    <xf numFmtId="178" fontId="0" fillId="0" borderId="20" xfId="0" applyNumberFormat="1" applyBorder="1"/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71" fontId="7" fillId="0" borderId="39" xfId="0" applyNumberFormat="1" applyFont="1" applyBorder="1" applyAlignment="1">
      <alignment horizontal="center"/>
    </xf>
    <xf numFmtId="171" fontId="7" fillId="0" borderId="9" xfId="0" applyNumberFormat="1" applyFont="1" applyBorder="1" applyAlignment="1">
      <alignment horizontal="center"/>
    </xf>
    <xf numFmtId="171" fontId="7" fillId="0" borderId="32" xfId="0" applyNumberFormat="1" applyFont="1" applyBorder="1" applyAlignment="1">
      <alignment horizontal="center"/>
    </xf>
    <xf numFmtId="171" fontId="13" fillId="0" borderId="39" xfId="0" applyNumberFormat="1" applyFont="1" applyBorder="1" applyAlignment="1">
      <alignment horizontal="center"/>
    </xf>
    <xf numFmtId="171" fontId="13" fillId="0" borderId="9" xfId="0" applyNumberFormat="1" applyFont="1" applyBorder="1" applyAlignment="1">
      <alignment horizontal="center"/>
    </xf>
    <xf numFmtId="171" fontId="13" fillId="0" borderId="32" xfId="0" applyNumberFormat="1" applyFont="1" applyBorder="1" applyAlignment="1">
      <alignment horizontal="center"/>
    </xf>
    <xf numFmtId="171" fontId="0" fillId="0" borderId="35" xfId="0" applyNumberFormat="1" applyFont="1" applyBorder="1" applyAlignment="1">
      <alignment horizontal="left"/>
    </xf>
    <xf numFmtId="171" fontId="0" fillId="0" borderId="5" xfId="0" applyNumberFormat="1" applyFont="1" applyBorder="1" applyAlignment="1">
      <alignment horizontal="left"/>
    </xf>
    <xf numFmtId="171" fontId="0" fillId="0" borderId="15" xfId="0" applyNumberFormat="1" applyFont="1" applyBorder="1"/>
    <xf numFmtId="171" fontId="0" fillId="0" borderId="46" xfId="0" applyNumberFormat="1" applyFont="1" applyBorder="1"/>
    <xf numFmtId="171" fontId="0" fillId="0" borderId="47" xfId="0" applyNumberFormat="1" applyFont="1" applyBorder="1"/>
    <xf numFmtId="171" fontId="0" fillId="0" borderId="8" xfId="0" applyNumberFormat="1" applyBorder="1"/>
    <xf numFmtId="0" fontId="0" fillId="0" borderId="49" xfId="0" applyBorder="1"/>
    <xf numFmtId="0" fontId="0" fillId="0" borderId="50" xfId="0" applyBorder="1"/>
    <xf numFmtId="171" fontId="0" fillId="0" borderId="50" xfId="0" applyNumberFormat="1" applyBorder="1"/>
    <xf numFmtId="171" fontId="0" fillId="0" borderId="51" xfId="0" applyNumberFormat="1" applyBorder="1"/>
    <xf numFmtId="178" fontId="0" fillId="0" borderId="15" xfId="0" applyNumberFormat="1" applyFont="1" applyBorder="1"/>
    <xf numFmtId="178" fontId="0" fillId="0" borderId="15" xfId="0" applyNumberFormat="1" applyFill="1" applyBorder="1"/>
    <xf numFmtId="171" fontId="0" fillId="0" borderId="19" xfId="0" applyNumberFormat="1" applyFont="1" applyBorder="1"/>
    <xf numFmtId="171" fontId="0" fillId="0" borderId="46" xfId="0" applyNumberFormat="1" applyBorder="1"/>
    <xf numFmtId="171" fontId="0" fillId="0" borderId="47" xfId="0" applyNumberFormat="1" applyBorder="1"/>
    <xf numFmtId="0" fontId="0" fillId="0" borderId="0" xfId="0" applyFont="1" applyBorder="1" applyAlignment="1">
      <alignment horizontal="center"/>
    </xf>
    <xf numFmtId="0" fontId="0" fillId="0" borderId="26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71" fontId="7" fillId="0" borderId="0" xfId="0" applyNumberFormat="1" applyFont="1" applyBorder="1" applyAlignment="1">
      <alignment horizontal="center"/>
    </xf>
    <xf numFmtId="171" fontId="7" fillId="0" borderId="19" xfId="0" applyNumberFormat="1" applyFont="1" applyBorder="1" applyAlignment="1">
      <alignment horizontal="center"/>
    </xf>
    <xf numFmtId="171" fontId="7" fillId="0" borderId="20" xfId="0" applyNumberFormat="1" applyFont="1" applyBorder="1" applyAlignment="1">
      <alignment horizontal="center"/>
    </xf>
    <xf numFmtId="171" fontId="0" fillId="0" borderId="46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6" xfId="0" applyBorder="1" applyAlignment="1">
      <alignment horizontal="center"/>
    </xf>
    <xf numFmtId="171" fontId="0" fillId="0" borderId="46" xfId="0" applyNumberFormat="1" applyFont="1" applyBorder="1" applyAlignment="1">
      <alignment horizontal="center"/>
    </xf>
    <xf numFmtId="171" fontId="3" fillId="0" borderId="15" xfId="0" applyNumberFormat="1" applyFont="1" applyBorder="1" applyAlignment="1">
      <alignment horizontal="center"/>
    </xf>
    <xf numFmtId="171" fontId="3" fillId="0" borderId="15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showGridLines="0" tabSelected="1" zoomScale="70" zoomScaleNormal="70" workbookViewId="0">
      <selection activeCell="F50" sqref="F50"/>
    </sheetView>
  </sheetViews>
  <sheetFormatPr defaultColWidth="11.453125" defaultRowHeight="12.5"/>
  <cols>
    <col min="1" max="1" width="38.7265625" style="1" customWidth="1"/>
    <col min="2" max="5" width="16.26953125" style="1" customWidth="1"/>
    <col min="6" max="6" width="16.26953125" style="2" customWidth="1"/>
    <col min="7" max="7" width="11.453125" style="1"/>
    <col min="8" max="16384" width="11.453125" style="2"/>
  </cols>
  <sheetData>
    <row r="1" spans="1:8" ht="13" customHeight="1">
      <c r="A1" s="197"/>
      <c r="B1" s="198"/>
      <c r="C1" s="198"/>
      <c r="D1" s="198"/>
      <c r="E1" s="198"/>
      <c r="F1" s="199" t="s">
        <v>55</v>
      </c>
    </row>
    <row r="2" spans="1:8" ht="13" customHeight="1">
      <c r="A2" s="200"/>
      <c r="B2" s="2"/>
      <c r="C2" s="2"/>
      <c r="D2" s="2"/>
      <c r="E2" s="2"/>
      <c r="F2" s="201" t="s">
        <v>0</v>
      </c>
    </row>
    <row r="3" spans="1:8" ht="20.149999999999999" customHeight="1">
      <c r="A3" s="251" t="s">
        <v>1</v>
      </c>
      <c r="B3" s="252"/>
      <c r="C3" s="252"/>
      <c r="D3" s="252"/>
      <c r="E3" s="252"/>
      <c r="F3" s="253"/>
    </row>
    <row r="4" spans="1:8" ht="15" customHeight="1">
      <c r="A4" s="254" t="s">
        <v>2</v>
      </c>
      <c r="B4" s="255"/>
      <c r="C4" s="255"/>
      <c r="D4" s="255"/>
      <c r="E4" s="255"/>
      <c r="F4" s="256"/>
    </row>
    <row r="5" spans="1:8" ht="17.149999999999999" customHeight="1">
      <c r="A5" s="202" t="s">
        <v>83</v>
      </c>
      <c r="B5" s="4"/>
      <c r="C5" s="5"/>
      <c r="D5" s="6" t="s">
        <v>80</v>
      </c>
      <c r="E5" s="6"/>
      <c r="F5" s="203"/>
      <c r="G5" s="2"/>
    </row>
    <row r="6" spans="1:8" ht="20.149999999999999" customHeight="1">
      <c r="A6" s="204"/>
      <c r="B6" s="7"/>
      <c r="C6" s="7"/>
      <c r="D6" s="91" t="s">
        <v>77</v>
      </c>
      <c r="E6" s="97"/>
      <c r="F6" s="205"/>
      <c r="G6" s="2"/>
    </row>
    <row r="7" spans="1:8" ht="17.149999999999999" customHeight="1">
      <c r="A7" s="200" t="s">
        <v>78</v>
      </c>
      <c r="B7" s="2"/>
      <c r="C7" s="206"/>
      <c r="D7" s="2"/>
      <c r="E7" s="2"/>
      <c r="F7" s="124"/>
    </row>
    <row r="8" spans="1:8" ht="20.149999999999999" customHeight="1">
      <c r="A8" s="200" t="s">
        <v>70</v>
      </c>
      <c r="B8" s="2"/>
      <c r="C8" s="8"/>
      <c r="D8" s="17"/>
      <c r="E8" s="17"/>
      <c r="F8" s="124"/>
    </row>
    <row r="9" spans="1:8" ht="25.5" customHeight="1">
      <c r="A9" s="207" t="s">
        <v>79</v>
      </c>
      <c r="B9" s="173"/>
      <c r="C9" s="173"/>
      <c r="D9" s="173"/>
      <c r="E9" s="98"/>
      <c r="F9" s="171"/>
    </row>
    <row r="10" spans="1:8" ht="20.149999999999999" customHeight="1">
      <c r="A10" s="208" t="s">
        <v>4</v>
      </c>
      <c r="B10" s="9"/>
      <c r="C10" s="9"/>
      <c r="D10" s="9"/>
      <c r="E10" s="9"/>
      <c r="F10" s="209" t="s">
        <v>3</v>
      </c>
    </row>
    <row r="11" spans="1:8" ht="15" customHeight="1">
      <c r="A11" s="208" t="s">
        <v>5</v>
      </c>
      <c r="B11" s="92" t="s">
        <v>72</v>
      </c>
      <c r="C11" s="92" t="s">
        <v>73</v>
      </c>
      <c r="D11" s="92" t="s">
        <v>74</v>
      </c>
      <c r="E11" s="92" t="s">
        <v>75</v>
      </c>
      <c r="F11" s="117" t="s">
        <v>76</v>
      </c>
      <c r="G11" s="2"/>
    </row>
    <row r="12" spans="1:8" ht="13" customHeight="1">
      <c r="A12" s="210" t="s">
        <v>94</v>
      </c>
      <c r="B12" s="3"/>
      <c r="C12" s="3"/>
      <c r="D12" s="3"/>
      <c r="E12" s="3"/>
      <c r="F12" s="211"/>
    </row>
    <row r="13" spans="1:8" ht="15" customHeight="1">
      <c r="A13" s="208" t="s">
        <v>6</v>
      </c>
      <c r="B13" s="95">
        <f>'Salary Detail'!D28</f>
        <v>0</v>
      </c>
      <c r="C13" s="95">
        <f>'Salary Detail'!F28</f>
        <v>0</v>
      </c>
      <c r="D13" s="95">
        <f>'Salary Detail'!H28</f>
        <v>0</v>
      </c>
      <c r="E13" s="10">
        <f>'Salary Detail'!J28</f>
        <v>0</v>
      </c>
      <c r="F13" s="212">
        <f>SUM(B13:E13)</f>
        <v>0</v>
      </c>
    </row>
    <row r="14" spans="1:8">
      <c r="A14" s="208" t="s">
        <v>7</v>
      </c>
      <c r="B14" s="95">
        <f>'Operating  Detail'!E32</f>
        <v>0</v>
      </c>
      <c r="C14" s="95">
        <f>'Operating  Detail'!G32</f>
        <v>0</v>
      </c>
      <c r="D14" s="95">
        <f>'Operating  Detail'!I32</f>
        <v>0</v>
      </c>
      <c r="E14" s="95">
        <f>'Operating  Detail'!K32</f>
        <v>0</v>
      </c>
      <c r="F14" s="212">
        <f>SUM(B14:E14)</f>
        <v>0</v>
      </c>
    </row>
    <row r="15" spans="1:8">
      <c r="A15" s="208" t="s">
        <v>8</v>
      </c>
      <c r="B15" s="11"/>
      <c r="C15" s="11"/>
      <c r="D15" s="95"/>
      <c r="E15" s="11"/>
      <c r="F15" s="212">
        <v>0</v>
      </c>
      <c r="H15" s="12"/>
    </row>
    <row r="16" spans="1:8" ht="13">
      <c r="A16" s="213" t="s">
        <v>9</v>
      </c>
      <c r="B16" s="96">
        <f>SUM(B13:B15)</f>
        <v>0</v>
      </c>
      <c r="C16" s="96">
        <f>SUM(C13:C15)</f>
        <v>0</v>
      </c>
      <c r="D16" s="96">
        <f t="shared" ref="D16:E16" si="0">SUM(D13:D15)</f>
        <v>0</v>
      </c>
      <c r="E16" s="96">
        <f t="shared" si="0"/>
        <v>0</v>
      </c>
      <c r="F16" s="214">
        <f>SUM(F13:F15)</f>
        <v>0</v>
      </c>
      <c r="H16" s="13"/>
    </row>
    <row r="17" spans="1:8" ht="16.5" customHeight="1">
      <c r="A17" s="215" t="s">
        <v>105</v>
      </c>
      <c r="B17" s="172"/>
      <c r="C17" s="172"/>
      <c r="D17" s="172"/>
      <c r="E17" s="172"/>
      <c r="F17" s="216"/>
      <c r="H17" s="14"/>
    </row>
    <row r="18" spans="1:8">
      <c r="A18" s="208" t="s">
        <v>11</v>
      </c>
      <c r="B18" s="96">
        <f>B17*B16</f>
        <v>0</v>
      </c>
      <c r="C18" s="96">
        <f>C17*C16</f>
        <v>0</v>
      </c>
      <c r="D18" s="96">
        <f>D17*D16</f>
        <v>0</v>
      </c>
      <c r="E18" s="96">
        <f>E17*E16</f>
        <v>0</v>
      </c>
      <c r="F18" s="217">
        <f>B18+C18+D18+E18</f>
        <v>0</v>
      </c>
    </row>
    <row r="19" spans="1:8" ht="14.15" customHeight="1">
      <c r="A19" s="208" t="s">
        <v>106</v>
      </c>
      <c r="B19" s="15">
        <f>+B16+B18</f>
        <v>0</v>
      </c>
      <c r="C19" s="15">
        <f>+C16+C18</f>
        <v>0</v>
      </c>
      <c r="D19" s="15">
        <f>+D16+D18</f>
        <v>0</v>
      </c>
      <c r="E19" s="15">
        <f>+E16+E18</f>
        <v>0</v>
      </c>
      <c r="F19" s="217">
        <f>B19+C19+D19+E19</f>
        <v>0</v>
      </c>
      <c r="H19" s="17"/>
    </row>
    <row r="20" spans="1:8" ht="14.15" customHeight="1">
      <c r="A20" s="218" t="s">
        <v>66</v>
      </c>
      <c r="B20" s="15"/>
      <c r="C20" s="15"/>
      <c r="D20" s="15"/>
      <c r="E20" s="16"/>
      <c r="F20" s="217"/>
      <c r="H20" s="17"/>
    </row>
    <row r="21" spans="1:8" ht="14.15" customHeight="1">
      <c r="A21" s="219" t="s">
        <v>6</v>
      </c>
      <c r="B21" s="19">
        <f>'Salary Detail'!D41</f>
        <v>0</v>
      </c>
      <c r="C21" s="19">
        <f>'Salary Detail'!F41</f>
        <v>0</v>
      </c>
      <c r="D21" s="19">
        <f>'Salary Detail'!H41</f>
        <v>0</v>
      </c>
      <c r="E21" s="10">
        <f>'Salary Detail'!J41</f>
        <v>0</v>
      </c>
      <c r="F21" s="212">
        <f>'Salary Detail'!K41</f>
        <v>0</v>
      </c>
      <c r="H21" s="17"/>
    </row>
    <row r="22" spans="1:8" ht="14.15" customHeight="1">
      <c r="A22" s="208" t="s">
        <v>7</v>
      </c>
      <c r="B22" s="96">
        <f>'Operating  Detail'!E45</f>
        <v>0</v>
      </c>
      <c r="C22" s="96">
        <f>'Operating  Detail'!G45</f>
        <v>0</v>
      </c>
      <c r="D22" s="95">
        <f>'Operating  Detail'!I45</f>
        <v>0</v>
      </c>
      <c r="E22" s="95">
        <f>'Operating  Detail'!K45</f>
        <v>0</v>
      </c>
      <c r="F22" s="212">
        <f>'Operating  Detail'!M45</f>
        <v>0</v>
      </c>
      <c r="H22" s="17"/>
    </row>
    <row r="23" spans="1:8" ht="14.15" customHeight="1">
      <c r="A23" s="208" t="s">
        <v>8</v>
      </c>
      <c r="B23" s="19">
        <f>'Capital &amp; Subcontractor Detail'!C52</f>
        <v>0</v>
      </c>
      <c r="C23" s="19">
        <f>'Capital &amp; Subcontractor Detail'!D52</f>
        <v>0</v>
      </c>
      <c r="D23" s="19">
        <f>'Capital &amp; Subcontractor Detail'!E52</f>
        <v>0</v>
      </c>
      <c r="E23" s="19">
        <f>'Capital &amp; Subcontractor Detail'!F52</f>
        <v>0</v>
      </c>
      <c r="F23" s="212">
        <f>'Capital &amp; Subcontractor Detail'!G52</f>
        <v>0</v>
      </c>
      <c r="H23" s="17"/>
    </row>
    <row r="24" spans="1:8" ht="13">
      <c r="A24" s="213" t="s">
        <v>9</v>
      </c>
      <c r="B24" s="96">
        <f t="shared" ref="B24:F24" si="1">SUM(B21:B23)</f>
        <v>0</v>
      </c>
      <c r="C24" s="96">
        <f t="shared" si="1"/>
        <v>0</v>
      </c>
      <c r="D24" s="96">
        <f t="shared" si="1"/>
        <v>0</v>
      </c>
      <c r="E24" s="96">
        <f t="shared" si="1"/>
        <v>0</v>
      </c>
      <c r="F24" s="214">
        <f t="shared" si="1"/>
        <v>0</v>
      </c>
      <c r="H24" s="13"/>
    </row>
    <row r="25" spans="1:8" ht="16.5" customHeight="1">
      <c r="A25" s="215" t="s">
        <v>10</v>
      </c>
      <c r="B25" s="172"/>
      <c r="C25" s="172"/>
      <c r="D25" s="172"/>
      <c r="E25" s="172"/>
      <c r="F25" s="216"/>
      <c r="H25" s="14"/>
    </row>
    <row r="26" spans="1:8">
      <c r="A26" s="208" t="s">
        <v>11</v>
      </c>
      <c r="B26" s="96">
        <f>B25*B24</f>
        <v>0</v>
      </c>
      <c r="C26" s="96">
        <f>C25*C24</f>
        <v>0</v>
      </c>
      <c r="D26" s="96">
        <f>D25*D24</f>
        <v>0</v>
      </c>
      <c r="E26" s="96">
        <f>E25*E24</f>
        <v>0</v>
      </c>
      <c r="F26" s="214">
        <f>SUM(B26:E26)</f>
        <v>0</v>
      </c>
    </row>
    <row r="27" spans="1:8" ht="14.15" customHeight="1">
      <c r="A27" s="220" t="s">
        <v>59</v>
      </c>
      <c r="B27" s="15">
        <f t="shared" ref="B27:E27" si="2">+B24+B26</f>
        <v>0</v>
      </c>
      <c r="C27" s="15">
        <f t="shared" si="2"/>
        <v>0</v>
      </c>
      <c r="D27" s="15">
        <f t="shared" si="2"/>
        <v>0</v>
      </c>
      <c r="E27" s="15">
        <f t="shared" si="2"/>
        <v>0</v>
      </c>
      <c r="F27" s="221">
        <f>SUM(B27:E27)</f>
        <v>0</v>
      </c>
      <c r="H27" s="17"/>
    </row>
    <row r="28" spans="1:8" ht="14.15" customHeight="1">
      <c r="A28" s="222"/>
      <c r="B28" s="20"/>
      <c r="C28" s="20"/>
      <c r="D28" s="20"/>
      <c r="E28" s="20"/>
      <c r="F28" s="223"/>
      <c r="H28" s="17"/>
    </row>
    <row r="29" spans="1:8" ht="14.15" customHeight="1">
      <c r="A29" s="224" t="s">
        <v>107</v>
      </c>
      <c r="B29" s="21">
        <f>SUM(B19+B27)</f>
        <v>0</v>
      </c>
      <c r="C29" s="21">
        <f>SUM(C19+C27)</f>
        <v>0</v>
      </c>
      <c r="D29" s="21">
        <f>SUM(D19+D27)</f>
        <v>0</v>
      </c>
      <c r="E29" s="21">
        <f>SUM(E19+E27)</f>
        <v>0</v>
      </c>
      <c r="F29" s="225">
        <f>SUM(B29:E29)</f>
        <v>0</v>
      </c>
      <c r="H29" s="17"/>
    </row>
    <row r="30" spans="1:8" ht="14.15" customHeight="1">
      <c r="A30" s="210" t="s">
        <v>108</v>
      </c>
      <c r="B30" s="3"/>
      <c r="C30" s="3"/>
      <c r="D30" s="3"/>
      <c r="E30" s="3"/>
      <c r="F30" s="211"/>
    </row>
    <row r="31" spans="1:8" ht="15" customHeight="1">
      <c r="A31" s="208" t="s">
        <v>12</v>
      </c>
      <c r="B31" s="10">
        <f>B19</f>
        <v>0</v>
      </c>
      <c r="C31" s="10">
        <f t="shared" ref="C31:E31" si="3">C19</f>
        <v>0</v>
      </c>
      <c r="D31" s="10">
        <f t="shared" si="3"/>
        <v>0</v>
      </c>
      <c r="E31" s="10">
        <f t="shared" si="3"/>
        <v>0</v>
      </c>
      <c r="F31" s="144">
        <f>B31+C31+D31+E31</f>
        <v>0</v>
      </c>
      <c r="H31" s="17"/>
    </row>
    <row r="32" spans="1:8" s="24" customFormat="1" ht="13" customHeight="1">
      <c r="A32" s="208"/>
      <c r="B32" s="22"/>
      <c r="C32" s="22"/>
      <c r="D32" s="22"/>
      <c r="E32" s="22"/>
      <c r="F32" s="144"/>
      <c r="G32" s="23"/>
    </row>
    <row r="33" spans="1:8">
      <c r="A33" s="208"/>
      <c r="B33" s="10"/>
      <c r="C33" s="10"/>
      <c r="D33" s="10"/>
      <c r="E33" s="10"/>
      <c r="F33" s="144"/>
      <c r="H33" s="17"/>
    </row>
    <row r="34" spans="1:8">
      <c r="A34" s="226"/>
      <c r="B34" s="10"/>
      <c r="C34" s="10"/>
      <c r="D34" s="10"/>
      <c r="E34" s="10"/>
      <c r="F34" s="144"/>
      <c r="H34" s="17"/>
    </row>
    <row r="35" spans="1:8">
      <c r="A35" s="208"/>
      <c r="B35" s="10"/>
      <c r="C35" s="10"/>
      <c r="D35" s="10"/>
      <c r="E35" s="10"/>
      <c r="F35" s="144"/>
      <c r="H35" s="25"/>
    </row>
    <row r="36" spans="1:8">
      <c r="A36" s="208"/>
      <c r="B36" s="26"/>
      <c r="C36" s="10"/>
      <c r="D36" s="10"/>
      <c r="E36" s="10"/>
      <c r="F36" s="144"/>
    </row>
    <row r="37" spans="1:8">
      <c r="A37" s="208"/>
      <c r="B37" s="10"/>
      <c r="C37" s="10"/>
      <c r="D37" s="10"/>
      <c r="E37" s="10"/>
      <c r="F37" s="144"/>
    </row>
    <row r="38" spans="1:8">
      <c r="A38" s="208"/>
      <c r="B38" s="10"/>
      <c r="C38" s="10"/>
      <c r="D38" s="10"/>
      <c r="E38" s="10"/>
      <c r="F38" s="144"/>
    </row>
    <row r="39" spans="1:8" ht="17.149999999999999" customHeight="1">
      <c r="A39" s="227" t="s">
        <v>109</v>
      </c>
      <c r="B39" s="20">
        <f>SUM(B30:B38)</f>
        <v>0</v>
      </c>
      <c r="C39" s="20">
        <f>SUM(C30:C38)</f>
        <v>0</v>
      </c>
      <c r="D39" s="20">
        <f>SUM(D30:D38)</f>
        <v>0</v>
      </c>
      <c r="E39" s="20">
        <f>SUM(E30:E38)</f>
        <v>0</v>
      </c>
      <c r="F39" s="144">
        <f>B39+C39+D39+E39</f>
        <v>0</v>
      </c>
    </row>
    <row r="40" spans="1:8" ht="15" customHeight="1">
      <c r="A40" s="210" t="s">
        <v>60</v>
      </c>
      <c r="B40" s="3"/>
      <c r="C40" s="3"/>
      <c r="D40" s="3"/>
      <c r="E40" s="3"/>
      <c r="F40" s="124"/>
      <c r="G40" s="2"/>
    </row>
    <row r="41" spans="1:8" ht="13" customHeight="1">
      <c r="A41" s="208" t="s">
        <v>65</v>
      </c>
      <c r="B41" s="27">
        <f>B27</f>
        <v>0</v>
      </c>
      <c r="C41" s="27">
        <f t="shared" ref="C41:E41" si="4">C27</f>
        <v>0</v>
      </c>
      <c r="D41" s="27">
        <f t="shared" si="4"/>
        <v>0</v>
      </c>
      <c r="E41" s="27">
        <f t="shared" si="4"/>
        <v>0</v>
      </c>
      <c r="F41" s="144">
        <f>B41+C41+D41+E41</f>
        <v>0</v>
      </c>
    </row>
    <row r="42" spans="1:8" ht="13" customHeight="1">
      <c r="A42" s="208"/>
      <c r="B42" s="11"/>
      <c r="C42" s="11"/>
      <c r="D42" s="11"/>
      <c r="E42" s="11"/>
      <c r="F42" s="144"/>
    </row>
    <row r="43" spans="1:8" ht="13" customHeight="1">
      <c r="A43" s="208"/>
      <c r="B43" s="11"/>
      <c r="C43" s="11"/>
      <c r="D43" s="11"/>
      <c r="E43" s="11"/>
      <c r="F43" s="144"/>
      <c r="G43" s="28"/>
      <c r="H43" s="29"/>
    </row>
    <row r="44" spans="1:8" ht="13" customHeight="1">
      <c r="A44" s="208"/>
      <c r="B44" s="11"/>
      <c r="C44" s="11"/>
      <c r="D44" s="11"/>
      <c r="E44" s="11"/>
      <c r="F44" s="144"/>
    </row>
    <row r="45" spans="1:8" ht="13" customHeight="1">
      <c r="A45" s="208" t="s">
        <v>63</v>
      </c>
      <c r="B45" s="27">
        <f>SUM(B41:B44)</f>
        <v>0</v>
      </c>
      <c r="C45" s="27">
        <f t="shared" ref="C45:E45" si="5">SUM(C41:C44)</f>
        <v>0</v>
      </c>
      <c r="D45" s="27">
        <f t="shared" si="5"/>
        <v>0</v>
      </c>
      <c r="E45" s="27">
        <f t="shared" si="5"/>
        <v>0</v>
      </c>
      <c r="F45" s="144">
        <f>B45+C45+D45+E45</f>
        <v>0</v>
      </c>
    </row>
    <row r="46" spans="1:8" ht="18" customHeight="1">
      <c r="A46" s="208" t="s">
        <v>13</v>
      </c>
      <c r="B46" s="30">
        <f>B39+B45</f>
        <v>0</v>
      </c>
      <c r="C46" s="30">
        <f t="shared" ref="C46:E46" si="6">C39+C45</f>
        <v>0</v>
      </c>
      <c r="D46" s="30">
        <f t="shared" si="6"/>
        <v>0</v>
      </c>
      <c r="E46" s="30">
        <f t="shared" si="6"/>
        <v>0</v>
      </c>
      <c r="F46" s="228">
        <f t="shared" ref="F46" si="7">F31+F45</f>
        <v>0</v>
      </c>
    </row>
    <row r="47" spans="1:8" ht="20.149999999999999" customHeight="1">
      <c r="A47" s="229" t="s">
        <v>14</v>
      </c>
      <c r="B47" s="31"/>
      <c r="C47" s="31"/>
      <c r="D47" s="31"/>
      <c r="E47" s="31"/>
      <c r="F47" s="230"/>
    </row>
    <row r="48" spans="1:8" ht="12.75" hidden="1" customHeight="1">
      <c r="A48" s="231"/>
      <c r="B48" s="32"/>
      <c r="C48" s="32"/>
      <c r="D48" s="32"/>
      <c r="E48" s="32"/>
      <c r="F48" s="232"/>
    </row>
    <row r="49" spans="1:7" ht="20.149999999999999" customHeight="1">
      <c r="A49" s="219" t="s">
        <v>110</v>
      </c>
      <c r="B49" s="18"/>
      <c r="C49" s="18" t="s">
        <v>64</v>
      </c>
      <c r="D49" s="18"/>
      <c r="E49" s="18"/>
      <c r="F49" s="233" t="s">
        <v>111</v>
      </c>
      <c r="G49" s="2"/>
    </row>
    <row r="50" spans="1:7" ht="20.149999999999999" customHeight="1">
      <c r="A50" s="200" t="s">
        <v>15</v>
      </c>
      <c r="B50" s="18"/>
      <c r="C50" s="18"/>
      <c r="D50" s="2"/>
      <c r="E50" s="2"/>
      <c r="F50" s="124"/>
    </row>
    <row r="51" spans="1:7" ht="20.149999999999999" customHeight="1">
      <c r="A51" s="234" t="s">
        <v>16</v>
      </c>
      <c r="B51" s="235"/>
      <c r="C51" s="235"/>
      <c r="D51" s="235"/>
      <c r="E51" s="235"/>
      <c r="F51" s="236"/>
      <c r="G51" s="2"/>
    </row>
    <row r="53" spans="1:7">
      <c r="B53"/>
      <c r="C53"/>
      <c r="D53"/>
      <c r="E53"/>
      <c r="F53"/>
    </row>
    <row r="54" spans="1:7">
      <c r="B54"/>
      <c r="C54"/>
      <c r="D54"/>
      <c r="E54"/>
      <c r="F54"/>
    </row>
  </sheetData>
  <sheetProtection selectLockedCells="1" selectUnlockedCells="1"/>
  <mergeCells count="2">
    <mergeCell ref="A3:F3"/>
    <mergeCell ref="A4:F4"/>
  </mergeCells>
  <printOptions headings="1"/>
  <pageMargins left="0.25" right="0.25" top="0.75" bottom="0.75" header="0.3" footer="0.3"/>
  <pageSetup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172"/>
  <sheetViews>
    <sheetView showGridLines="0" zoomScale="70" zoomScaleNormal="70" workbookViewId="0">
      <selection activeCell="A12" sqref="A12"/>
    </sheetView>
  </sheetViews>
  <sheetFormatPr defaultColWidth="17.7265625" defaultRowHeight="12.5"/>
  <cols>
    <col min="1" max="1" width="39.54296875" bestFit="1" customWidth="1"/>
    <col min="2" max="2" width="15.54296875" customWidth="1"/>
    <col min="3" max="3" width="9" customWidth="1"/>
    <col min="4" max="4" width="11.7265625" customWidth="1"/>
    <col min="5" max="5" width="8" customWidth="1"/>
    <col min="6" max="6" width="11.7265625" customWidth="1"/>
    <col min="7" max="7" width="9" customWidth="1"/>
    <col min="8" max="8" width="11.7265625" customWidth="1"/>
    <col min="9" max="9" width="9.7265625" customWidth="1"/>
    <col min="10" max="10" width="11.7265625" customWidth="1"/>
    <col min="11" max="11" width="15" style="33" customWidth="1"/>
    <col min="12" max="12" width="5.7265625" customWidth="1"/>
  </cols>
  <sheetData>
    <row r="1" spans="1:46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96" t="s">
        <v>56</v>
      </c>
      <c r="L1" s="35"/>
    </row>
    <row r="2" spans="1:46">
      <c r="A2" s="135"/>
      <c r="B2" s="34"/>
      <c r="C2" s="34"/>
      <c r="D2" s="34"/>
      <c r="E2" s="34"/>
      <c r="F2" s="34"/>
      <c r="G2" s="34"/>
      <c r="H2" s="34"/>
      <c r="I2" s="34"/>
      <c r="J2" s="34"/>
      <c r="K2" s="195" t="str">
        <f>'Budget Summary'!F2</f>
        <v xml:space="preserve">Document Date:  </v>
      </c>
      <c r="L2" s="35"/>
    </row>
    <row r="3" spans="1:46">
      <c r="A3" s="135"/>
      <c r="B3" s="34"/>
      <c r="C3" s="34"/>
      <c r="D3" s="34"/>
      <c r="E3" s="34"/>
      <c r="F3" s="34"/>
      <c r="G3" s="34"/>
      <c r="H3" s="34"/>
      <c r="I3" s="34"/>
      <c r="J3" s="34"/>
      <c r="K3" s="136"/>
      <c r="L3" s="35"/>
    </row>
    <row r="4" spans="1:46" ht="13">
      <c r="A4" s="245" t="s">
        <v>84</v>
      </c>
      <c r="B4" s="33"/>
      <c r="C4" s="33"/>
      <c r="D4" s="33"/>
      <c r="E4" s="33"/>
      <c r="F4" s="34"/>
      <c r="G4" s="34"/>
      <c r="H4" s="34"/>
      <c r="I4" s="34"/>
      <c r="J4" s="34"/>
      <c r="K4" s="137"/>
      <c r="L4" s="35"/>
    </row>
    <row r="5" spans="1:46" ht="13">
      <c r="A5" s="244" t="s">
        <v>85</v>
      </c>
      <c r="B5" s="36"/>
      <c r="C5" s="34"/>
      <c r="D5" s="34"/>
      <c r="E5" s="34"/>
      <c r="F5" s="34"/>
      <c r="G5" s="34"/>
      <c r="H5" s="34"/>
      <c r="I5" s="34"/>
      <c r="J5" s="34"/>
      <c r="K5" s="137"/>
      <c r="L5" s="35"/>
    </row>
    <row r="6" spans="1:46" ht="16" customHeight="1">
      <c r="A6" s="135"/>
      <c r="B6" s="34"/>
      <c r="C6" s="34"/>
      <c r="D6" s="34"/>
      <c r="E6" s="34"/>
      <c r="F6" s="34"/>
      <c r="G6" s="34"/>
      <c r="H6" s="34"/>
      <c r="I6" s="34"/>
      <c r="J6" s="34"/>
      <c r="K6" s="136"/>
      <c r="L6" s="35"/>
    </row>
    <row r="7" spans="1:46" ht="20.149999999999999" customHeight="1">
      <c r="A7" s="289" t="s">
        <v>18</v>
      </c>
      <c r="B7" s="288"/>
      <c r="C7" s="288"/>
      <c r="D7" s="288"/>
      <c r="E7" s="288"/>
      <c r="F7" s="288"/>
      <c r="G7" s="288"/>
      <c r="H7" s="288"/>
      <c r="I7" s="288"/>
      <c r="J7" s="288"/>
      <c r="K7" s="290"/>
      <c r="L7" s="35"/>
    </row>
    <row r="8" spans="1:46" ht="15.5">
      <c r="A8" s="138"/>
      <c r="B8" s="37"/>
      <c r="C8" s="34"/>
      <c r="D8" s="139"/>
      <c r="E8" s="140"/>
      <c r="F8" s="139"/>
      <c r="G8" s="139"/>
      <c r="H8" s="139"/>
      <c r="I8" s="139"/>
      <c r="J8" s="139"/>
      <c r="K8" s="136"/>
      <c r="L8" s="35"/>
    </row>
    <row r="9" spans="1:46" ht="13">
      <c r="A9" s="245" t="s">
        <v>100</v>
      </c>
      <c r="B9" s="33"/>
      <c r="C9" s="292" t="str">
        <f>'Budget Summary'!B11</f>
        <v>7/1/24-6/30/25</v>
      </c>
      <c r="D9" s="292"/>
      <c r="E9" s="292" t="str">
        <f>'Budget Summary'!C11</f>
        <v>7/1/25-6/30/26</v>
      </c>
      <c r="F9" s="292"/>
      <c r="G9" s="293" t="str">
        <f>'Budget Summary'!D11</f>
        <v>7/1/26-6/30/27</v>
      </c>
      <c r="H9" s="294"/>
      <c r="I9" s="293" t="str">
        <f>'Budget Summary'!E11</f>
        <v>7/1/27-6/30/28</v>
      </c>
      <c r="J9" s="296"/>
      <c r="K9" s="299" t="s">
        <v>3</v>
      </c>
      <c r="L9" s="35"/>
    </row>
    <row r="10" spans="1:46">
      <c r="A10" s="142"/>
      <c r="B10" s="41"/>
      <c r="C10" s="295" t="s">
        <v>101</v>
      </c>
      <c r="D10" s="295"/>
      <c r="E10" s="295" t="s">
        <v>101</v>
      </c>
      <c r="F10" s="295"/>
      <c r="G10" s="295" t="s">
        <v>101</v>
      </c>
      <c r="H10" s="295"/>
      <c r="I10" s="295" t="s">
        <v>101</v>
      </c>
      <c r="J10" s="297"/>
      <c r="K10" s="299"/>
      <c r="L10" s="132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ht="25.5">
      <c r="A11" s="99" t="s">
        <v>20</v>
      </c>
      <c r="B11" s="291" t="s">
        <v>69</v>
      </c>
      <c r="C11" s="99" t="s">
        <v>21</v>
      </c>
      <c r="D11" s="99" t="s">
        <v>22</v>
      </c>
      <c r="E11" s="99" t="s">
        <v>21</v>
      </c>
      <c r="F11" s="99" t="s">
        <v>22</v>
      </c>
      <c r="G11" s="99" t="s">
        <v>21</v>
      </c>
      <c r="H11" s="99" t="s">
        <v>22</v>
      </c>
      <c r="I11" s="99" t="s">
        <v>21</v>
      </c>
      <c r="J11" s="298" t="s">
        <v>22</v>
      </c>
      <c r="K11" s="300" t="str">
        <f>'Budget Summary'!F11</f>
        <v>7/1/24-6/30/28</v>
      </c>
      <c r="L11" s="131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s="44" customFormat="1" ht="20.149999999999999" customHeight="1">
      <c r="A12" s="143"/>
      <c r="B12" s="19"/>
      <c r="C12" s="43"/>
      <c r="D12" s="19"/>
      <c r="E12" s="43"/>
      <c r="F12" s="19"/>
      <c r="G12" s="43"/>
      <c r="H12" s="19"/>
      <c r="I12" s="43"/>
      <c r="J12" s="19"/>
      <c r="K12" s="144">
        <f>D12+F12+H12+J12</f>
        <v>0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33" customFormat="1" ht="20.149999999999999" customHeight="1">
      <c r="A13" s="143"/>
      <c r="B13" s="100"/>
      <c r="C13" s="43"/>
      <c r="D13" s="45"/>
      <c r="E13" s="43"/>
      <c r="F13" s="45"/>
      <c r="G13" s="45"/>
      <c r="H13" s="45"/>
      <c r="I13" s="45"/>
      <c r="J13" s="45"/>
      <c r="K13" s="144">
        <f t="shared" ref="K13:K20" si="0">D13+F13+H13+J13</f>
        <v>0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s="33" customFormat="1" ht="20.149999999999999" customHeight="1">
      <c r="A14" s="145"/>
      <c r="B14" s="100"/>
      <c r="C14" s="43"/>
      <c r="D14" s="45"/>
      <c r="E14" s="43"/>
      <c r="F14" s="45"/>
      <c r="G14" s="45"/>
      <c r="H14" s="45"/>
      <c r="I14" s="45"/>
      <c r="J14" s="45"/>
      <c r="K14" s="144">
        <f t="shared" si="0"/>
        <v>0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s="33" customFormat="1" ht="19.5" customHeight="1">
      <c r="A15" s="145"/>
      <c r="B15" s="100"/>
      <c r="C15" s="43"/>
      <c r="D15" s="45"/>
      <c r="E15" s="43"/>
      <c r="F15" s="45"/>
      <c r="G15" s="45"/>
      <c r="H15" s="45"/>
      <c r="I15" s="45"/>
      <c r="J15" s="45"/>
      <c r="K15" s="144">
        <f t="shared" si="0"/>
        <v>0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33" customFormat="1" ht="20.149999999999999" customHeight="1">
      <c r="A16" s="145"/>
      <c r="B16" s="100"/>
      <c r="C16" s="43"/>
      <c r="D16" s="45"/>
      <c r="E16" s="43"/>
      <c r="F16" s="45"/>
      <c r="G16" s="45"/>
      <c r="H16" s="45"/>
      <c r="I16" s="45"/>
      <c r="J16" s="45"/>
      <c r="K16" s="144">
        <f t="shared" si="0"/>
        <v>0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s="44" customFormat="1" ht="20.149999999999999" customHeight="1">
      <c r="A17" s="145"/>
      <c r="B17" s="100"/>
      <c r="C17" s="43"/>
      <c r="D17" s="45"/>
      <c r="E17" s="43"/>
      <c r="F17" s="45"/>
      <c r="G17" s="45"/>
      <c r="H17" s="45"/>
      <c r="I17" s="45"/>
      <c r="J17" s="45"/>
      <c r="K17" s="144">
        <f t="shared" si="0"/>
        <v>0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s="44" customFormat="1" ht="20.149999999999999" customHeight="1">
      <c r="A18" s="146"/>
      <c r="B18" s="165"/>
      <c r="C18" s="46"/>
      <c r="D18" s="19"/>
      <c r="E18" s="46"/>
      <c r="F18" s="19"/>
      <c r="G18" s="19"/>
      <c r="H18" s="19"/>
      <c r="I18" s="19"/>
      <c r="J18" s="19"/>
      <c r="K18" s="144">
        <f t="shared" si="0"/>
        <v>0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44" customFormat="1" ht="20.149999999999999" customHeight="1">
      <c r="A19" s="146"/>
      <c r="B19" s="165"/>
      <c r="C19" s="46"/>
      <c r="D19" s="19"/>
      <c r="E19" s="46"/>
      <c r="F19" s="19"/>
      <c r="G19" s="19"/>
      <c r="H19" s="19"/>
      <c r="I19" s="19"/>
      <c r="J19" s="19"/>
      <c r="K19" s="144">
        <f t="shared" si="0"/>
        <v>0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44" customFormat="1" ht="20.149999999999999" customHeight="1">
      <c r="A20" s="146"/>
      <c r="B20" s="165"/>
      <c r="C20" s="46"/>
      <c r="D20" s="19"/>
      <c r="E20" s="46"/>
      <c r="F20" s="19"/>
      <c r="G20" s="19"/>
      <c r="H20" s="19"/>
      <c r="I20" s="19"/>
      <c r="J20" s="19"/>
      <c r="K20" s="144">
        <f t="shared" si="0"/>
        <v>0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44" customFormat="1" ht="20.149999999999999" customHeight="1">
      <c r="A21" s="147"/>
      <c r="B21" s="81"/>
      <c r="C21" s="46"/>
      <c r="D21" s="19" t="s">
        <v>23</v>
      </c>
      <c r="E21" s="46"/>
      <c r="F21" s="19" t="s">
        <v>23</v>
      </c>
      <c r="G21" s="19"/>
      <c r="H21" s="19"/>
      <c r="I21" s="19"/>
      <c r="J21" s="19"/>
      <c r="K21" s="144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ht="20.149999999999999" customHeight="1">
      <c r="A22" s="135" t="s">
        <v>24</v>
      </c>
      <c r="B22" s="19">
        <f>SUM(B12:B21)</f>
        <v>0</v>
      </c>
      <c r="C22" s="43">
        <f t="shared" ref="C22:J22" si="1">SUM(C12:C21)</f>
        <v>0</v>
      </c>
      <c r="D22" s="48">
        <f t="shared" si="1"/>
        <v>0</v>
      </c>
      <c r="E22" s="43">
        <f t="shared" si="1"/>
        <v>0</v>
      </c>
      <c r="F22" s="48">
        <f t="shared" si="1"/>
        <v>0</v>
      </c>
      <c r="G22" s="43">
        <f t="shared" si="1"/>
        <v>0</v>
      </c>
      <c r="H22" s="48">
        <f t="shared" si="1"/>
        <v>0</v>
      </c>
      <c r="I22" s="43">
        <f t="shared" si="1"/>
        <v>0</v>
      </c>
      <c r="J22" s="48">
        <f t="shared" si="1"/>
        <v>0</v>
      </c>
      <c r="K22" s="144">
        <f>D22+F22+H22+J22</f>
        <v>0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>
      <c r="A23" s="135"/>
      <c r="B23" s="34"/>
      <c r="C23" s="148"/>
      <c r="D23" s="149"/>
      <c r="E23" s="148"/>
      <c r="F23" s="149"/>
      <c r="G23" s="149"/>
      <c r="H23" s="149"/>
      <c r="I23" s="149"/>
      <c r="J23" s="149"/>
      <c r="K23" s="150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>
      <c r="A24" s="141"/>
      <c r="B24" s="39"/>
      <c r="C24" s="34"/>
      <c r="D24" s="151"/>
      <c r="E24" s="34"/>
      <c r="F24" s="151"/>
      <c r="G24" s="151"/>
      <c r="H24" s="151"/>
      <c r="I24" s="151"/>
      <c r="J24" s="151"/>
      <c r="K24" s="152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ht="20.149999999999999" customHeight="1">
      <c r="A25" s="135" t="s">
        <v>25</v>
      </c>
      <c r="B25" s="34"/>
      <c r="C25" s="49"/>
      <c r="D25" s="50">
        <f>D22*C25</f>
        <v>0</v>
      </c>
      <c r="E25" s="49"/>
      <c r="F25" s="50">
        <f>F22*E25</f>
        <v>0</v>
      </c>
      <c r="G25" s="49"/>
      <c r="H25" s="50">
        <f>H22*G25</f>
        <v>0</v>
      </c>
      <c r="I25" s="49"/>
      <c r="J25" s="50">
        <f>J22*I25</f>
        <v>0</v>
      </c>
      <c r="K25" s="144">
        <f>D25+F25+H25+J25</f>
        <v>0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>
      <c r="A26" s="135"/>
      <c r="B26" s="34"/>
      <c r="C26" s="34"/>
      <c r="D26" s="51"/>
      <c r="E26" s="34"/>
      <c r="F26" s="51"/>
      <c r="G26" s="51"/>
      <c r="H26" s="51"/>
      <c r="I26" s="51"/>
      <c r="J26" s="51"/>
      <c r="K26" s="150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>
      <c r="A27" s="135"/>
      <c r="B27" s="34"/>
      <c r="C27" s="34"/>
      <c r="D27" s="34"/>
      <c r="E27" s="34"/>
      <c r="F27" s="34"/>
      <c r="G27" s="34"/>
      <c r="H27" s="34"/>
      <c r="I27" s="34"/>
      <c r="J27" s="34"/>
      <c r="K27" s="153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ht="20.149999999999999" customHeight="1">
      <c r="A28" s="154" t="s">
        <v>104</v>
      </c>
      <c r="B28" s="107"/>
      <c r="C28" s="52"/>
      <c r="D28" s="50">
        <f>D25+D22</f>
        <v>0</v>
      </c>
      <c r="E28" s="52"/>
      <c r="F28" s="50">
        <f>F25+F22</f>
        <v>0</v>
      </c>
      <c r="G28" s="50"/>
      <c r="H28" s="50">
        <f>H25+H22</f>
        <v>0</v>
      </c>
      <c r="I28" s="50"/>
      <c r="J28" s="50">
        <f>J25+J22</f>
        <v>0</v>
      </c>
      <c r="K28" s="168">
        <f>D28+F28+H28+J28</f>
        <v>0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ht="20.149999999999999" customHeight="1">
      <c r="A29" s="155"/>
      <c r="B29" s="53"/>
      <c r="C29" s="54"/>
      <c r="D29" s="55"/>
      <c r="E29" s="54"/>
      <c r="F29" s="55"/>
      <c r="G29" s="55"/>
      <c r="H29" s="55"/>
      <c r="I29" s="55"/>
      <c r="J29" s="55"/>
      <c r="K29" s="156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ht="20.149999999999999" customHeight="1">
      <c r="A30" s="157" t="s">
        <v>67</v>
      </c>
      <c r="B30" s="131"/>
      <c r="C30" s="56"/>
      <c r="D30" s="57"/>
      <c r="E30" s="56"/>
      <c r="F30" s="57"/>
      <c r="G30" s="57"/>
      <c r="H30" s="57"/>
      <c r="I30" s="57"/>
      <c r="J30" s="57"/>
      <c r="K30" s="158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ht="19.5" customHeight="1">
      <c r="A31" s="159"/>
      <c r="B31" s="167"/>
      <c r="C31" s="166"/>
      <c r="D31" s="167"/>
      <c r="E31" s="166"/>
      <c r="F31" s="167"/>
      <c r="G31" s="166"/>
      <c r="H31" s="167"/>
      <c r="I31" s="166"/>
      <c r="J31" s="167"/>
      <c r="K31" s="168">
        <f>D31+F31+H31+J31</f>
        <v>0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ht="19.5" customHeight="1">
      <c r="A32" s="143"/>
      <c r="B32" s="167"/>
      <c r="C32" s="43"/>
      <c r="D32" s="167"/>
      <c r="E32" s="43"/>
      <c r="F32" s="167"/>
      <c r="G32" s="43"/>
      <c r="H32" s="167"/>
      <c r="I32" s="43"/>
      <c r="J32" s="167"/>
      <c r="K32" s="168">
        <f t="shared" ref="K32:K36" si="2">D32+F32+H32+J32</f>
        <v>0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8" ht="19.5" customHeight="1">
      <c r="A33" s="145"/>
      <c r="B33" s="100"/>
      <c r="C33" s="43"/>
      <c r="D33" s="45"/>
      <c r="E33" s="58"/>
      <c r="F33" s="45"/>
      <c r="G33" s="45"/>
      <c r="H33" s="45"/>
      <c r="I33" s="45"/>
      <c r="J33" s="45"/>
      <c r="K33" s="168">
        <f t="shared" si="2"/>
        <v>0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8" ht="19.5" customHeight="1">
      <c r="A34" s="147"/>
      <c r="B34" s="47"/>
      <c r="C34" s="43"/>
      <c r="D34" s="19"/>
      <c r="E34" s="58"/>
      <c r="F34" s="45"/>
      <c r="G34" s="45"/>
      <c r="H34" s="45"/>
      <c r="I34" s="45"/>
      <c r="J34" s="45"/>
      <c r="K34" s="168">
        <f t="shared" si="2"/>
        <v>0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8" ht="19.5" customHeight="1">
      <c r="A35" s="147"/>
      <c r="B35" s="47"/>
      <c r="C35" s="43"/>
      <c r="D35" s="19"/>
      <c r="E35" s="43"/>
      <c r="F35" s="20"/>
      <c r="G35" s="19"/>
      <c r="H35" s="19"/>
      <c r="I35" s="19"/>
      <c r="J35" s="19"/>
      <c r="K35" s="168">
        <f t="shared" si="2"/>
        <v>0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8" ht="19.5" customHeight="1">
      <c r="A36" s="147"/>
      <c r="B36" s="170"/>
      <c r="C36" s="43"/>
      <c r="D36" s="19"/>
      <c r="E36" s="43"/>
      <c r="F36" s="20"/>
      <c r="G36" s="19"/>
      <c r="H36" s="19"/>
      <c r="I36" s="19"/>
      <c r="J36" s="19"/>
      <c r="K36" s="168">
        <f t="shared" si="2"/>
        <v>0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8" ht="19.5" customHeight="1">
      <c r="A37" s="135" t="s">
        <v>24</v>
      </c>
      <c r="B37" s="167">
        <f>SUM(B31:B36)</f>
        <v>0</v>
      </c>
      <c r="C37" s="169">
        <f t="shared" ref="C37:J37" si="3">SUM(C30:C36)</f>
        <v>0</v>
      </c>
      <c r="D37" s="48">
        <f t="shared" si="3"/>
        <v>0</v>
      </c>
      <c r="E37" s="43">
        <f t="shared" si="3"/>
        <v>0</v>
      </c>
      <c r="F37" s="48">
        <f t="shared" si="3"/>
        <v>0</v>
      </c>
      <c r="G37" s="43">
        <f t="shared" si="3"/>
        <v>0</v>
      </c>
      <c r="H37" s="48">
        <f t="shared" si="3"/>
        <v>0</v>
      </c>
      <c r="I37" s="43">
        <f t="shared" si="3"/>
        <v>0</v>
      </c>
      <c r="J37" s="48">
        <f t="shared" si="3"/>
        <v>0</v>
      </c>
      <c r="K37" s="144">
        <f>SUM(K31:K36)</f>
        <v>0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8" ht="19.5" customHeight="1">
      <c r="A38" s="154"/>
      <c r="B38" s="107"/>
      <c r="C38" s="59"/>
      <c r="D38" s="90"/>
      <c r="E38" s="59"/>
      <c r="F38" s="60"/>
      <c r="G38" s="60"/>
      <c r="H38" s="60"/>
      <c r="I38" s="60"/>
      <c r="J38" s="60"/>
      <c r="K38" s="160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8" ht="20.149999999999999" customHeight="1">
      <c r="A39" s="135" t="s">
        <v>25</v>
      </c>
      <c r="B39" s="34"/>
      <c r="C39" s="49"/>
      <c r="D39" s="50">
        <f>D37*C39</f>
        <v>0</v>
      </c>
      <c r="E39" s="49"/>
      <c r="F39" s="50">
        <f>F37*E39</f>
        <v>0</v>
      </c>
      <c r="G39" s="49"/>
      <c r="H39" s="50">
        <f>H37*G39</f>
        <v>0</v>
      </c>
      <c r="I39" s="49"/>
      <c r="J39" s="50">
        <f>J37*I39</f>
        <v>0</v>
      </c>
      <c r="K39" s="144">
        <f>D39+F39+H39+J39</f>
        <v>0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</row>
    <row r="40" spans="1:48" ht="19.5" customHeight="1">
      <c r="A40" s="135"/>
      <c r="B40" s="34"/>
      <c r="C40" s="34"/>
      <c r="D40" s="61"/>
      <c r="E40" s="34"/>
      <c r="F40" s="61"/>
      <c r="G40" s="61"/>
      <c r="H40" s="61"/>
      <c r="I40" s="61"/>
      <c r="J40" s="61"/>
      <c r="K40" s="150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</row>
    <row r="41" spans="1:48" ht="20.149999999999999" customHeight="1">
      <c r="A41" s="154" t="s">
        <v>61</v>
      </c>
      <c r="B41" s="107"/>
      <c r="C41" s="52"/>
      <c r="D41" s="50">
        <f>D39+D37</f>
        <v>0</v>
      </c>
      <c r="E41" s="52"/>
      <c r="F41" s="50">
        <f>F39+F37</f>
        <v>0</v>
      </c>
      <c r="G41" s="50"/>
      <c r="H41" s="50">
        <f>H39+H37</f>
        <v>0</v>
      </c>
      <c r="I41" s="50"/>
      <c r="J41" s="50">
        <f>J39+J37</f>
        <v>0</v>
      </c>
      <c r="K41" s="168">
        <f>D41+F41+H41+J41</f>
        <v>0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</row>
    <row r="42" spans="1:48" ht="20.149999999999999" customHeight="1">
      <c r="A42" s="154" t="s">
        <v>26</v>
      </c>
      <c r="B42" s="107"/>
      <c r="C42" s="62">
        <f>+C37+C22</f>
        <v>0</v>
      </c>
      <c r="D42" s="50">
        <f>D28+D41</f>
        <v>0</v>
      </c>
      <c r="E42" s="62">
        <f>+E37+E22</f>
        <v>0</v>
      </c>
      <c r="F42" s="50">
        <f>F28+F41</f>
        <v>0</v>
      </c>
      <c r="G42" s="62">
        <f>+G37+G22</f>
        <v>0</v>
      </c>
      <c r="H42" s="50">
        <f>H28+H41</f>
        <v>0</v>
      </c>
      <c r="I42" s="62">
        <f>+I37+I22</f>
        <v>0</v>
      </c>
      <c r="J42" s="50">
        <f>J28+J41</f>
        <v>0</v>
      </c>
      <c r="K42" s="144">
        <f>D42+F42+H42+J42</f>
        <v>0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1:48" ht="20.149999999999999" customHeight="1">
      <c r="A43" s="154"/>
      <c r="B43" s="107"/>
      <c r="C43" s="56"/>
      <c r="D43" s="57"/>
      <c r="E43" s="56"/>
      <c r="F43" s="57"/>
      <c r="G43" s="57"/>
      <c r="H43" s="57"/>
      <c r="I43" s="57"/>
      <c r="J43" s="57"/>
      <c r="K43" s="161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</row>
    <row r="44" spans="1:48" ht="13">
      <c r="A44" s="162" t="s">
        <v>27</v>
      </c>
      <c r="B44" s="163"/>
      <c r="C44" s="164"/>
      <c r="D44" s="164"/>
      <c r="E44" s="164"/>
      <c r="F44" s="164"/>
      <c r="G44" s="164"/>
      <c r="H44" s="164"/>
      <c r="I44" s="164"/>
      <c r="J44" s="164"/>
      <c r="K44" s="127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8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63"/>
      <c r="L45" s="63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48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63"/>
      <c r="L46" s="63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63"/>
      <c r="L47" s="38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48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63"/>
      <c r="L48" s="38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48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63"/>
      <c r="L49" s="38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</row>
    <row r="50" spans="1:48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63"/>
      <c r="L50" s="38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48"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8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</row>
    <row r="53" spans="1:48"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</row>
    <row r="54" spans="1:48"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</row>
    <row r="55" spans="1:48"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48"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48"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3:48"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3:48"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3:48"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</row>
    <row r="68" spans="13:48"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</row>
    <row r="69" spans="13:48"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</row>
    <row r="70" spans="13:48"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</row>
    <row r="71" spans="13:48"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</row>
    <row r="72" spans="13:48"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</row>
    <row r="73" spans="13:48"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</row>
    <row r="74" spans="13:48"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3:48"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</row>
    <row r="76" spans="13:48"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</row>
    <row r="77" spans="13:48"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</row>
    <row r="78" spans="13:48"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</row>
    <row r="79" spans="13:48"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</row>
    <row r="80" spans="13:48"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</row>
    <row r="81" spans="13:48"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</row>
    <row r="82" spans="13:48"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</row>
    <row r="83" spans="13:48"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</row>
    <row r="84" spans="13:48"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</row>
    <row r="85" spans="13:48"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</row>
    <row r="86" spans="13:48"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</row>
    <row r="87" spans="13:48"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</row>
    <row r="88" spans="13:48"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</row>
    <row r="89" spans="13:48"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</row>
    <row r="90" spans="13:48"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</row>
    <row r="91" spans="13:48"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</row>
    <row r="92" spans="13:48"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</row>
    <row r="93" spans="13:48"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</row>
    <row r="94" spans="13:48"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</row>
    <row r="95" spans="13:48"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</row>
    <row r="96" spans="13:48"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</row>
    <row r="97" spans="13:48"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</row>
    <row r="98" spans="13:48"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</row>
    <row r="99" spans="13:48"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</row>
    <row r="100" spans="13:48"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</row>
    <row r="101" spans="13:48"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</row>
    <row r="102" spans="13:48"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</row>
    <row r="103" spans="13:48"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</row>
    <row r="104" spans="13:48"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</row>
    <row r="105" spans="13:48"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</row>
    <row r="106" spans="13:48"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</row>
    <row r="107" spans="13:48"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</row>
    <row r="108" spans="13:48"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</row>
    <row r="109" spans="13:48"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</row>
    <row r="110" spans="13:48"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</row>
    <row r="111" spans="13:48"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</row>
    <row r="112" spans="13:48"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</row>
    <row r="113" spans="13:48"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</row>
    <row r="114" spans="13:48"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</row>
    <row r="115" spans="13:48"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</row>
    <row r="116" spans="13:48"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</row>
    <row r="117" spans="13:48"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</row>
    <row r="118" spans="13:48"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</row>
    <row r="119" spans="13:48"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</row>
    <row r="120" spans="13:48"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</row>
    <row r="121" spans="13:48"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</row>
    <row r="122" spans="13:48"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</row>
    <row r="123" spans="13:48"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</row>
    <row r="124" spans="13:48"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</row>
    <row r="125" spans="13:48"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</row>
    <row r="126" spans="13:48"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</row>
    <row r="127" spans="13:48"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</row>
    <row r="128" spans="13:48"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</row>
    <row r="129" spans="13:48"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</row>
    <row r="130" spans="13:48"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</row>
    <row r="131" spans="13:48"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</row>
    <row r="132" spans="13:48"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</row>
    <row r="133" spans="13:48"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</row>
    <row r="134" spans="13:48"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</row>
    <row r="135" spans="13:48"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</row>
    <row r="136" spans="13:48"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</row>
    <row r="137" spans="13:48"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</row>
    <row r="138" spans="13:48"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</row>
    <row r="139" spans="13:48"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</row>
    <row r="140" spans="13:48"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</row>
    <row r="141" spans="13:48"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</row>
    <row r="142" spans="13:48"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</row>
    <row r="143" spans="13:48"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</row>
    <row r="144" spans="13:48"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</row>
    <row r="145" spans="13:48"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</row>
    <row r="146" spans="13:48"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</row>
    <row r="147" spans="13:48"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</row>
    <row r="148" spans="13:48"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</row>
    <row r="149" spans="13:48"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</row>
    <row r="150" spans="13:48"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</row>
    <row r="151" spans="13:48"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</row>
    <row r="152" spans="13:48"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</row>
    <row r="153" spans="13:48"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</row>
    <row r="154" spans="13:48"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</row>
    <row r="155" spans="13:48"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</row>
    <row r="156" spans="13:48"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</row>
    <row r="157" spans="13:48"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</row>
    <row r="158" spans="13:48"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</row>
    <row r="159" spans="13:48"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</row>
    <row r="160" spans="13:48"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</row>
    <row r="161" spans="13:48"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</row>
    <row r="162" spans="13:48"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</row>
    <row r="163" spans="13:48"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</row>
    <row r="164" spans="13:48"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</row>
    <row r="165" spans="13:48"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</row>
    <row r="166" spans="13:48"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</row>
    <row r="167" spans="13:48"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</row>
    <row r="168" spans="13:48"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</row>
    <row r="169" spans="13:48"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</row>
    <row r="170" spans="13:48"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</row>
    <row r="171" spans="13:48"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</row>
    <row r="172" spans="13:48"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</row>
  </sheetData>
  <sheetProtection selectLockedCells="1" selectUnlockedCells="1"/>
  <mergeCells count="10">
    <mergeCell ref="G9:H9"/>
    <mergeCell ref="I9:J9"/>
    <mergeCell ref="A7:K7"/>
    <mergeCell ref="C10:D10"/>
    <mergeCell ref="E10:F10"/>
    <mergeCell ref="G10:H10"/>
    <mergeCell ref="I10:J10"/>
    <mergeCell ref="K9:K10"/>
    <mergeCell ref="C9:D9"/>
    <mergeCell ref="E9:F9"/>
  </mergeCells>
  <printOptions headings="1"/>
  <pageMargins left="0.25" right="0.25" top="0.75" bottom="0.75" header="0.3" footer="0.3"/>
  <pageSetup scale="6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9"/>
  <sheetViews>
    <sheetView showGridLines="0" zoomScale="70" zoomScaleNormal="70" workbookViewId="0">
      <selection activeCell="E4" sqref="E4"/>
    </sheetView>
  </sheetViews>
  <sheetFormatPr defaultColWidth="9.81640625" defaultRowHeight="12.5"/>
  <cols>
    <col min="1" max="1" width="18.1796875" customWidth="1"/>
    <col min="2" max="2" width="11.7265625" customWidth="1"/>
    <col min="3" max="3" width="6.453125" customWidth="1"/>
    <col min="4" max="4" width="7.26953125" customWidth="1"/>
    <col min="5" max="5" width="14.81640625" bestFit="1" customWidth="1"/>
    <col min="6" max="6" width="2.26953125" customWidth="1"/>
    <col min="7" max="7" width="15.26953125" bestFit="1" customWidth="1"/>
    <col min="8" max="8" width="2.453125" customWidth="1"/>
    <col min="9" max="9" width="15.54296875" customWidth="1"/>
    <col min="10" max="10" width="2.26953125" style="33" customWidth="1"/>
    <col min="11" max="11" width="15.26953125" style="33" bestFit="1" customWidth="1"/>
    <col min="12" max="12" width="2.7265625" style="33" customWidth="1"/>
    <col min="13" max="13" width="17.1796875" style="33" customWidth="1"/>
    <col min="14" max="14" width="1.453125" style="33" customWidth="1"/>
    <col min="15" max="15" width="2.26953125" customWidth="1"/>
  </cols>
  <sheetData>
    <row r="1" spans="1:16" ht="13" customHeight="1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94" t="s">
        <v>57</v>
      </c>
    </row>
    <row r="2" spans="1:16">
      <c r="A2" s="112"/>
      <c r="B2" s="33"/>
      <c r="C2" s="33"/>
      <c r="D2" s="33"/>
      <c r="E2" s="33"/>
      <c r="F2" s="33"/>
      <c r="G2" s="33"/>
      <c r="H2" s="33"/>
      <c r="I2" s="2"/>
      <c r="M2" s="195" t="s">
        <v>71</v>
      </c>
    </row>
    <row r="3" spans="1:16">
      <c r="A3" s="112"/>
      <c r="B3" s="33"/>
      <c r="C3" s="33"/>
      <c r="D3" s="33"/>
      <c r="E3" s="33"/>
      <c r="F3" s="33"/>
      <c r="G3" s="33"/>
      <c r="H3" s="33"/>
      <c r="I3" s="33"/>
      <c r="M3" s="113"/>
    </row>
    <row r="4" spans="1:16" ht="13">
      <c r="A4" s="245" t="s">
        <v>84</v>
      </c>
      <c r="B4" s="33"/>
      <c r="C4" s="33"/>
      <c r="D4" s="33"/>
      <c r="E4" s="33"/>
      <c r="F4" s="33"/>
      <c r="G4" s="33"/>
      <c r="H4" s="33"/>
      <c r="I4" s="33"/>
      <c r="M4" s="113"/>
    </row>
    <row r="5" spans="1:16" ht="13">
      <c r="A5" s="114" t="s">
        <v>85</v>
      </c>
      <c r="B5" s="108"/>
      <c r="C5" s="33"/>
      <c r="D5" s="33"/>
      <c r="E5" s="33"/>
      <c r="F5" s="33"/>
      <c r="G5" s="33"/>
      <c r="H5" s="33"/>
      <c r="I5" s="33"/>
      <c r="M5" s="113"/>
    </row>
    <row r="6" spans="1:16">
      <c r="A6" s="112"/>
      <c r="B6" s="33"/>
      <c r="C6" s="102"/>
      <c r="D6" s="33"/>
      <c r="E6" s="33"/>
      <c r="F6" s="33"/>
      <c r="G6" s="33"/>
      <c r="H6" s="33"/>
      <c r="I6" s="33"/>
      <c r="M6" s="113"/>
    </row>
    <row r="7" spans="1:16" ht="15" customHeight="1">
      <c r="A7" s="286" t="s">
        <v>28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7"/>
    </row>
    <row r="8" spans="1:16" ht="15" customHeight="1">
      <c r="A8" s="112"/>
      <c r="B8" s="33"/>
      <c r="C8" s="115" t="s">
        <v>17</v>
      </c>
      <c r="D8" s="33"/>
      <c r="E8" s="33"/>
      <c r="F8" s="33"/>
      <c r="G8" s="33"/>
      <c r="H8" s="33"/>
      <c r="I8" s="33"/>
      <c r="M8" s="113"/>
    </row>
    <row r="9" spans="1:16" ht="13">
      <c r="A9" s="112"/>
      <c r="B9" s="33"/>
      <c r="C9" s="33"/>
      <c r="D9" s="33"/>
      <c r="E9" s="101"/>
      <c r="F9" s="33"/>
      <c r="G9" s="101"/>
      <c r="H9" s="33"/>
      <c r="I9" s="101"/>
      <c r="K9" s="101"/>
      <c r="L9" s="101"/>
      <c r="M9" s="284" t="s">
        <v>3</v>
      </c>
    </row>
    <row r="10" spans="1:16">
      <c r="A10" s="116" t="s">
        <v>102</v>
      </c>
      <c r="B10" s="33"/>
      <c r="C10" s="33"/>
      <c r="D10" s="282" t="s">
        <v>19</v>
      </c>
      <c r="E10" s="65" t="str">
        <f>+'Budget Summary'!B11</f>
        <v>7/1/24-6/30/25</v>
      </c>
      <c r="F10" s="33"/>
      <c r="G10" s="283" t="str">
        <f>'Budget Summary'!C11</f>
        <v>7/1/25-6/30/26</v>
      </c>
      <c r="H10" s="109"/>
      <c r="I10" s="65" t="str">
        <f>'Budget Summary'!D11</f>
        <v>7/1/26-6/30/27</v>
      </c>
      <c r="K10" s="65" t="str">
        <f>'Budget Summary'!E11</f>
        <v>7/1/27-6/30/28</v>
      </c>
      <c r="L10" s="102"/>
      <c r="M10" s="117" t="str">
        <f>+'Budget Summary'!F11</f>
        <v>7/1/24-6/30/28</v>
      </c>
    </row>
    <row r="11" spans="1:16" ht="20.149999999999999" customHeight="1">
      <c r="A11" s="112" t="s">
        <v>29</v>
      </c>
      <c r="B11" s="33"/>
      <c r="C11" s="33"/>
      <c r="D11" s="33"/>
      <c r="E11" s="243"/>
      <c r="F11" s="94"/>
      <c r="G11" s="93"/>
      <c r="H11" s="94"/>
      <c r="I11" s="93"/>
      <c r="J11" s="94"/>
      <c r="K11" s="93"/>
      <c r="L11" s="103"/>
      <c r="M11" s="118">
        <f>E11+G11+I11+K11</f>
        <v>0</v>
      </c>
      <c r="P11" s="12"/>
    </row>
    <row r="12" spans="1:16" ht="20.149999999999999" customHeight="1">
      <c r="A12" s="112" t="s">
        <v>81</v>
      </c>
      <c r="B12" s="33"/>
      <c r="C12" s="33"/>
      <c r="D12" s="33"/>
      <c r="E12" s="243"/>
      <c r="F12" s="94"/>
      <c r="G12" s="93"/>
      <c r="H12" s="94"/>
      <c r="I12" s="93"/>
      <c r="J12" s="94"/>
      <c r="K12" s="93"/>
      <c r="L12" s="66"/>
      <c r="M12" s="118">
        <f t="shared" ref="M12:M19" si="0">E12+G12+I12+K12</f>
        <v>0</v>
      </c>
      <c r="P12" s="12"/>
    </row>
    <row r="13" spans="1:16" ht="20.149999999999999" customHeight="1">
      <c r="A13" s="112" t="s">
        <v>30</v>
      </c>
      <c r="B13" s="33"/>
      <c r="C13" s="33"/>
      <c r="D13" s="33"/>
      <c r="E13" s="243"/>
      <c r="F13" s="94"/>
      <c r="G13" s="93"/>
      <c r="H13" s="94"/>
      <c r="I13" s="93"/>
      <c r="J13" s="94"/>
      <c r="K13" s="93"/>
      <c r="L13" s="66"/>
      <c r="M13" s="118">
        <f t="shared" si="0"/>
        <v>0</v>
      </c>
      <c r="P13" s="12"/>
    </row>
    <row r="14" spans="1:16" ht="20.149999999999999" customHeight="1">
      <c r="A14" s="112" t="s">
        <v>87</v>
      </c>
      <c r="B14" s="33"/>
      <c r="C14" s="33"/>
      <c r="D14" s="33"/>
      <c r="E14" s="243"/>
      <c r="F14" s="94"/>
      <c r="G14" s="93"/>
      <c r="H14" s="94"/>
      <c r="I14" s="93"/>
      <c r="J14" s="94"/>
      <c r="K14" s="93"/>
      <c r="L14" s="66"/>
      <c r="M14" s="118">
        <f t="shared" si="0"/>
        <v>0</v>
      </c>
      <c r="P14" s="12"/>
    </row>
    <row r="15" spans="1:16" ht="20.149999999999999" customHeight="1">
      <c r="A15" s="112" t="s">
        <v>31</v>
      </c>
      <c r="B15" s="33"/>
      <c r="C15" s="33"/>
      <c r="D15" s="33"/>
      <c r="E15" s="243"/>
      <c r="F15" s="94"/>
      <c r="G15" s="93"/>
      <c r="H15" s="94"/>
      <c r="I15" s="93"/>
      <c r="J15" s="94"/>
      <c r="K15" s="93"/>
      <c r="L15" s="66"/>
      <c r="M15" s="118">
        <f t="shared" si="0"/>
        <v>0</v>
      </c>
      <c r="P15" s="12"/>
    </row>
    <row r="16" spans="1:16" ht="20.149999999999999" customHeight="1">
      <c r="A16" s="112" t="s">
        <v>32</v>
      </c>
      <c r="B16" s="33"/>
      <c r="C16" s="33"/>
      <c r="D16" s="33"/>
      <c r="E16" s="243"/>
      <c r="F16" s="94"/>
      <c r="G16" s="93"/>
      <c r="H16" s="94"/>
      <c r="I16" s="93"/>
      <c r="J16" s="94"/>
      <c r="K16" s="93"/>
      <c r="L16" s="66"/>
      <c r="M16" s="118">
        <f t="shared" si="0"/>
        <v>0</v>
      </c>
      <c r="P16" s="12"/>
    </row>
    <row r="17" spans="1:16" ht="20.149999999999999" customHeight="1">
      <c r="A17" s="112" t="s">
        <v>68</v>
      </c>
      <c r="B17" s="33"/>
      <c r="C17" s="33"/>
      <c r="D17" s="33"/>
      <c r="E17" s="243"/>
      <c r="F17" s="94"/>
      <c r="G17" s="93"/>
      <c r="H17" s="94"/>
      <c r="I17" s="93"/>
      <c r="J17" s="94"/>
      <c r="K17" s="93"/>
      <c r="L17" s="66"/>
      <c r="M17" s="118">
        <f t="shared" si="0"/>
        <v>0</v>
      </c>
      <c r="P17" s="12"/>
    </row>
    <row r="18" spans="1:16" ht="20.149999999999999" customHeight="1">
      <c r="A18" s="112" t="s">
        <v>82</v>
      </c>
      <c r="B18" s="33"/>
      <c r="C18" s="33"/>
      <c r="D18" s="33"/>
      <c r="E18" s="243"/>
      <c r="F18" s="94"/>
      <c r="G18" s="93"/>
      <c r="H18" s="94"/>
      <c r="I18" s="93"/>
      <c r="J18" s="94"/>
      <c r="K18" s="93"/>
      <c r="L18" s="66"/>
      <c r="M18" s="118">
        <f t="shared" si="0"/>
        <v>0</v>
      </c>
      <c r="P18" s="12"/>
    </row>
    <row r="19" spans="1:16" ht="20.149999999999999" customHeight="1">
      <c r="A19" s="112" t="s">
        <v>33</v>
      </c>
      <c r="B19" s="33"/>
      <c r="C19" s="33"/>
      <c r="D19" s="33"/>
      <c r="E19" s="248"/>
      <c r="F19" s="94"/>
      <c r="G19" s="249"/>
      <c r="H19" s="94"/>
      <c r="I19" s="249"/>
      <c r="J19" s="94"/>
      <c r="K19" s="249"/>
      <c r="L19" s="66"/>
      <c r="M19" s="128">
        <f t="shared" si="0"/>
        <v>0</v>
      </c>
      <c r="P19" s="12"/>
    </row>
    <row r="20" spans="1:16" s="33" customFormat="1" ht="20.149999999999999" customHeight="1">
      <c r="E20" s="246"/>
      <c r="F20" s="94"/>
      <c r="G20" s="103"/>
      <c r="H20" s="94"/>
      <c r="I20" s="103"/>
      <c r="J20" s="94"/>
      <c r="K20" s="103"/>
      <c r="L20" s="66"/>
      <c r="M20" s="130"/>
      <c r="P20" s="12"/>
    </row>
    <row r="21" spans="1:16" s="33" customFormat="1" ht="20.149999999999999" customHeight="1">
      <c r="A21" s="247" t="s">
        <v>88</v>
      </c>
      <c r="E21" s="246"/>
      <c r="F21" s="94"/>
      <c r="G21" s="103"/>
      <c r="H21" s="94"/>
      <c r="I21" s="103"/>
      <c r="J21" s="94"/>
      <c r="K21" s="103"/>
      <c r="L21" s="66"/>
      <c r="M21" s="120"/>
      <c r="P21" s="12"/>
    </row>
    <row r="22" spans="1:16" ht="20.149999999999999" customHeight="1">
      <c r="A22" s="112" t="s">
        <v>89</v>
      </c>
      <c r="B22" s="33"/>
      <c r="C22" s="33"/>
      <c r="D22" s="33"/>
      <c r="E22" s="243"/>
      <c r="F22" s="94"/>
      <c r="G22" s="93"/>
      <c r="H22" s="94"/>
      <c r="I22" s="93"/>
      <c r="J22" s="94"/>
      <c r="K22" s="93"/>
      <c r="L22" s="66"/>
      <c r="M22" s="118">
        <f>E22+G22+I22+K22</f>
        <v>0</v>
      </c>
      <c r="P22" s="12"/>
    </row>
    <row r="23" spans="1:16" ht="20.149999999999999" customHeight="1">
      <c r="A23" s="112" t="s">
        <v>90</v>
      </c>
      <c r="B23" s="33"/>
      <c r="C23" s="33"/>
      <c r="D23" s="33"/>
      <c r="E23" s="243"/>
      <c r="F23" s="94"/>
      <c r="G23" s="93"/>
      <c r="H23" s="94"/>
      <c r="I23" s="93"/>
      <c r="J23" s="94"/>
      <c r="K23" s="93"/>
      <c r="L23" s="66"/>
      <c r="M23" s="118">
        <f t="shared" ref="M23:M24" si="1">E23+G23+I23+K23</f>
        <v>0</v>
      </c>
      <c r="P23" s="12"/>
    </row>
    <row r="24" spans="1:16" ht="20.149999999999999" customHeight="1">
      <c r="A24" s="112" t="s">
        <v>91</v>
      </c>
      <c r="B24" s="33"/>
      <c r="C24" s="33"/>
      <c r="D24" s="33"/>
      <c r="E24" s="248"/>
      <c r="F24" s="94"/>
      <c r="G24" s="249"/>
      <c r="H24" s="94"/>
      <c r="I24" s="249"/>
      <c r="J24" s="94"/>
      <c r="K24" s="249"/>
      <c r="L24" s="66"/>
      <c r="M24" s="128">
        <f t="shared" si="1"/>
        <v>0</v>
      </c>
      <c r="P24" s="12"/>
    </row>
    <row r="25" spans="1:16" s="33" customFormat="1" ht="15" customHeight="1">
      <c r="E25" s="103"/>
      <c r="F25" s="94"/>
      <c r="G25" s="103"/>
      <c r="H25" s="94"/>
      <c r="I25" s="103"/>
      <c r="J25" s="94"/>
      <c r="K25" s="103"/>
      <c r="L25" s="66"/>
      <c r="M25" s="130"/>
      <c r="P25" s="12"/>
    </row>
    <row r="26" spans="1:16" ht="20.149999999999999" customHeight="1">
      <c r="A26" s="123" t="s">
        <v>34</v>
      </c>
      <c r="B26" s="33"/>
      <c r="C26" s="33"/>
      <c r="D26" s="33"/>
      <c r="E26" s="103"/>
      <c r="F26" s="94"/>
      <c r="G26" s="103"/>
      <c r="H26" s="94"/>
      <c r="I26" s="103"/>
      <c r="J26" s="94"/>
      <c r="K26" s="103"/>
      <c r="L26" s="66"/>
      <c r="M26" s="120"/>
      <c r="P26" s="12"/>
    </row>
    <row r="27" spans="1:16">
      <c r="A27" s="257"/>
      <c r="B27" s="258"/>
      <c r="C27" s="258"/>
      <c r="D27" s="33"/>
      <c r="E27" s="103"/>
      <c r="F27" s="94"/>
      <c r="G27" s="103"/>
      <c r="H27" s="94"/>
      <c r="I27" s="103"/>
      <c r="J27" s="94"/>
      <c r="K27" s="103"/>
      <c r="L27" s="66"/>
      <c r="M27" s="120"/>
      <c r="P27" s="12"/>
    </row>
    <row r="28" spans="1:16">
      <c r="A28" s="259"/>
      <c r="B28" s="260"/>
      <c r="C28" s="260"/>
      <c r="D28" s="33"/>
      <c r="E28" s="105"/>
      <c r="F28" s="94"/>
      <c r="G28" s="105"/>
      <c r="H28" s="94"/>
      <c r="I28" s="105"/>
      <c r="J28" s="94"/>
      <c r="K28" s="105"/>
      <c r="L28" s="66"/>
      <c r="M28" s="118">
        <f>E28+G28+I28+K28</f>
        <v>0</v>
      </c>
      <c r="P28" s="12"/>
    </row>
    <row r="29" spans="1:16" ht="15" customHeight="1">
      <c r="A29" s="119"/>
      <c r="B29" s="44"/>
      <c r="C29" s="44"/>
      <c r="D29" s="33"/>
      <c r="E29" s="93"/>
      <c r="F29" s="94"/>
      <c r="G29" s="93"/>
      <c r="H29" s="94"/>
      <c r="I29" s="93"/>
      <c r="J29" s="94"/>
      <c r="K29" s="93"/>
      <c r="L29" s="66"/>
      <c r="M29" s="118">
        <f t="shared" ref="M29:M30" si="2">E29+G29+I29+K29</f>
        <v>0</v>
      </c>
      <c r="P29" s="12"/>
    </row>
    <row r="30" spans="1:16" ht="15" customHeight="1">
      <c r="A30" s="119"/>
      <c r="B30" s="44"/>
      <c r="C30" s="44"/>
      <c r="D30" s="33"/>
      <c r="E30" s="93"/>
      <c r="F30" s="94"/>
      <c r="G30" s="93"/>
      <c r="H30" s="94"/>
      <c r="I30" s="93"/>
      <c r="J30" s="94"/>
      <c r="K30" s="93"/>
      <c r="L30" s="66"/>
      <c r="M30" s="118">
        <f t="shared" si="2"/>
        <v>0</v>
      </c>
    </row>
    <row r="31" spans="1:16" ht="15" customHeight="1">
      <c r="A31" s="112"/>
      <c r="B31" s="33"/>
      <c r="C31" s="33"/>
      <c r="D31" s="33"/>
      <c r="E31" s="103"/>
      <c r="F31" s="94"/>
      <c r="G31" s="103"/>
      <c r="H31" s="94"/>
      <c r="I31" s="103"/>
      <c r="J31" s="94"/>
      <c r="K31" s="103"/>
      <c r="L31" s="12"/>
      <c r="M31" s="130"/>
    </row>
    <row r="32" spans="1:16" ht="20.149999999999999" customHeight="1">
      <c r="A32" s="112" t="s">
        <v>103</v>
      </c>
      <c r="B32" s="33"/>
      <c r="C32" s="33"/>
      <c r="D32" s="33"/>
      <c r="E32" s="93">
        <f>SUM(E11:E30)</f>
        <v>0</v>
      </c>
      <c r="F32" s="94"/>
      <c r="G32" s="93">
        <f>SUM(G11:G30)</f>
        <v>0</v>
      </c>
      <c r="H32" s="94"/>
      <c r="I32" s="93">
        <f>SUM(I11:I30)</f>
        <v>0</v>
      </c>
      <c r="J32" s="94"/>
      <c r="K32" s="93">
        <f>SUM(K11:K30)</f>
        <v>0</v>
      </c>
      <c r="L32" s="12"/>
      <c r="M32" s="118">
        <f>E32+G32+I32+K32</f>
        <v>0</v>
      </c>
    </row>
    <row r="33" spans="1:13" ht="20.149999999999999" customHeight="1" thickBot="1">
      <c r="A33" s="121"/>
      <c r="B33" s="67"/>
      <c r="C33" s="67"/>
      <c r="D33" s="67"/>
      <c r="E33" s="104"/>
      <c r="F33" s="106"/>
      <c r="G33" s="104"/>
      <c r="H33" s="106"/>
      <c r="I33" s="104"/>
      <c r="J33" s="106"/>
      <c r="K33" s="104"/>
      <c r="L33" s="12"/>
      <c r="M33" s="122"/>
    </row>
    <row r="34" spans="1:13" ht="20.149999999999999" customHeight="1" thickTop="1">
      <c r="A34" s="123" t="s">
        <v>86</v>
      </c>
      <c r="B34" s="33"/>
      <c r="C34" s="33"/>
      <c r="D34" s="33"/>
      <c r="E34" s="103"/>
      <c r="F34" s="94"/>
      <c r="G34" s="103"/>
      <c r="H34" s="94"/>
      <c r="I34" s="103"/>
      <c r="J34" s="94"/>
      <c r="K34" s="103"/>
      <c r="L34" s="12"/>
      <c r="M34" s="120"/>
    </row>
    <row r="35" spans="1:13" ht="20.149999999999999" customHeight="1">
      <c r="A35" s="112" t="s">
        <v>29</v>
      </c>
      <c r="B35" s="33"/>
      <c r="C35" s="33"/>
      <c r="D35" s="33"/>
      <c r="E35" s="93"/>
      <c r="F35" s="94"/>
      <c r="G35" s="93"/>
      <c r="H35" s="94"/>
      <c r="I35" s="93"/>
      <c r="J35" s="94"/>
      <c r="K35" s="93"/>
      <c r="L35" s="66"/>
      <c r="M35" s="118">
        <f>E35+G35+I35+K35</f>
        <v>0</v>
      </c>
    </row>
    <row r="36" spans="1:13" ht="20.149999999999999" customHeight="1">
      <c r="A36" s="112" t="s">
        <v>81</v>
      </c>
      <c r="B36" s="33"/>
      <c r="C36" s="33"/>
      <c r="D36" s="33"/>
      <c r="E36" s="93"/>
      <c r="F36" s="94"/>
      <c r="G36" s="93"/>
      <c r="H36" s="94"/>
      <c r="I36" s="93"/>
      <c r="J36" s="94"/>
      <c r="K36" s="93"/>
      <c r="L36" s="66"/>
      <c r="M36" s="118">
        <f t="shared" ref="M36:M43" si="3">E36+G36+I36+K36</f>
        <v>0</v>
      </c>
    </row>
    <row r="37" spans="1:13" ht="20.149999999999999" customHeight="1">
      <c r="A37" s="112" t="s">
        <v>30</v>
      </c>
      <c r="B37" s="33"/>
      <c r="C37" s="33"/>
      <c r="D37" s="33"/>
      <c r="E37" s="93"/>
      <c r="F37" s="94"/>
      <c r="G37" s="93"/>
      <c r="H37" s="94"/>
      <c r="I37" s="93"/>
      <c r="J37" s="94"/>
      <c r="K37" s="93"/>
      <c r="L37" s="66"/>
      <c r="M37" s="118">
        <f t="shared" si="3"/>
        <v>0</v>
      </c>
    </row>
    <row r="38" spans="1:13" ht="20.149999999999999" customHeight="1">
      <c r="A38" s="112" t="s">
        <v>87</v>
      </c>
      <c r="B38" s="33"/>
      <c r="C38" s="33"/>
      <c r="D38" s="33"/>
      <c r="E38" s="93"/>
      <c r="F38" s="94"/>
      <c r="G38" s="93"/>
      <c r="H38" s="94"/>
      <c r="I38" s="93"/>
      <c r="J38" s="94"/>
      <c r="K38" s="93"/>
      <c r="L38" s="66"/>
      <c r="M38" s="118">
        <f t="shared" si="3"/>
        <v>0</v>
      </c>
    </row>
    <row r="39" spans="1:13" ht="20.149999999999999" customHeight="1">
      <c r="A39" s="112" t="s">
        <v>31</v>
      </c>
      <c r="B39" s="33"/>
      <c r="C39" s="33"/>
      <c r="D39" s="33"/>
      <c r="E39" s="93"/>
      <c r="F39" s="94"/>
      <c r="G39" s="93"/>
      <c r="H39" s="94"/>
      <c r="I39" s="93"/>
      <c r="J39" s="94"/>
      <c r="K39" s="93"/>
      <c r="L39" s="66"/>
      <c r="M39" s="118">
        <f t="shared" si="3"/>
        <v>0</v>
      </c>
    </row>
    <row r="40" spans="1:13" ht="20.149999999999999" customHeight="1">
      <c r="A40" s="112" t="s">
        <v>32</v>
      </c>
      <c r="B40" s="33"/>
      <c r="C40" s="33"/>
      <c r="D40" s="33"/>
      <c r="E40" s="93"/>
      <c r="F40" s="94"/>
      <c r="G40" s="93"/>
      <c r="H40" s="94"/>
      <c r="I40" s="93"/>
      <c r="J40" s="94"/>
      <c r="K40" s="93"/>
      <c r="L40" s="66"/>
      <c r="M40" s="118">
        <f t="shared" si="3"/>
        <v>0</v>
      </c>
    </row>
    <row r="41" spans="1:13" ht="20.149999999999999" customHeight="1">
      <c r="A41" s="112" t="s">
        <v>68</v>
      </c>
      <c r="B41" s="33"/>
      <c r="C41" s="33"/>
      <c r="D41" s="33"/>
      <c r="E41" s="93"/>
      <c r="F41" s="94"/>
      <c r="G41" s="93"/>
      <c r="H41" s="94"/>
      <c r="I41" s="93"/>
      <c r="J41" s="94"/>
      <c r="K41" s="93"/>
      <c r="L41" s="66"/>
      <c r="M41" s="118">
        <f t="shared" si="3"/>
        <v>0</v>
      </c>
    </row>
    <row r="42" spans="1:13" ht="20.149999999999999" customHeight="1">
      <c r="A42" s="112" t="s">
        <v>82</v>
      </c>
      <c r="B42" s="33"/>
      <c r="C42" s="33"/>
      <c r="D42" s="33"/>
      <c r="E42" s="93"/>
      <c r="F42" s="94"/>
      <c r="G42" s="93"/>
      <c r="H42" s="94"/>
      <c r="I42" s="93"/>
      <c r="J42" s="94"/>
      <c r="K42" s="93"/>
      <c r="L42" s="66"/>
      <c r="M42" s="118">
        <f t="shared" si="3"/>
        <v>0</v>
      </c>
    </row>
    <row r="43" spans="1:13" ht="19.5" customHeight="1">
      <c r="A43" s="112" t="s">
        <v>33</v>
      </c>
      <c r="B43" s="33"/>
      <c r="C43" s="33"/>
      <c r="D43" s="33"/>
      <c r="E43" s="93"/>
      <c r="F43" s="94"/>
      <c r="G43" s="93"/>
      <c r="H43" s="94"/>
      <c r="I43" s="93"/>
      <c r="J43" s="94"/>
      <c r="K43" s="93"/>
      <c r="L43" s="66"/>
      <c r="M43" s="118">
        <f t="shared" si="3"/>
        <v>0</v>
      </c>
    </row>
    <row r="44" spans="1:13" ht="19.5" customHeight="1">
      <c r="A44" s="112"/>
      <c r="B44" s="33"/>
      <c r="C44" s="33"/>
      <c r="D44" s="33"/>
      <c r="E44" s="94"/>
      <c r="F44" s="94"/>
      <c r="G44" s="94"/>
      <c r="H44" s="94"/>
      <c r="I44" s="94"/>
      <c r="J44" s="94"/>
      <c r="K44" s="94"/>
      <c r="M44" s="120"/>
    </row>
    <row r="45" spans="1:13" ht="19.5" customHeight="1">
      <c r="A45" s="112" t="s">
        <v>62</v>
      </c>
      <c r="B45" s="33"/>
      <c r="C45" s="33"/>
      <c r="D45" s="33"/>
      <c r="E45" s="93">
        <f>SUM(E35:E44)</f>
        <v>0</v>
      </c>
      <c r="F45" s="94"/>
      <c r="G45" s="93">
        <f>SUM(G35:G44)</f>
        <v>0</v>
      </c>
      <c r="H45" s="94"/>
      <c r="I45" s="93">
        <f>SUM(I35:I44)</f>
        <v>0</v>
      </c>
      <c r="J45" s="94"/>
      <c r="K45" s="93">
        <f>SUM(K35:K44)</f>
        <v>0</v>
      </c>
      <c r="L45" s="12"/>
      <c r="M45" s="129">
        <f>E45+G45+I45+K45</f>
        <v>0</v>
      </c>
    </row>
    <row r="46" spans="1:13">
      <c r="A46" s="112"/>
      <c r="B46" s="33"/>
      <c r="C46" s="33"/>
      <c r="D46" s="33"/>
      <c r="E46" s="103"/>
      <c r="F46" s="94"/>
      <c r="G46" s="103"/>
      <c r="H46" s="94"/>
      <c r="I46" s="103"/>
      <c r="J46" s="94"/>
      <c r="K46" s="103"/>
      <c r="L46" s="12"/>
      <c r="M46" s="120"/>
    </row>
    <row r="47" spans="1:13">
      <c r="A47" s="112" t="s">
        <v>35</v>
      </c>
      <c r="B47" s="33"/>
      <c r="C47" s="33"/>
      <c r="D47" s="33"/>
      <c r="E47" s="93">
        <f>E32+E45</f>
        <v>0</v>
      </c>
      <c r="F47" s="94"/>
      <c r="G47" s="93">
        <f>G32+G45</f>
        <v>0</v>
      </c>
      <c r="H47" s="94"/>
      <c r="I47" s="93">
        <f>I32+I45</f>
        <v>0</v>
      </c>
      <c r="J47" s="94"/>
      <c r="K47" s="93">
        <f>K32+K45</f>
        <v>0</v>
      </c>
      <c r="L47" s="12"/>
      <c r="M47" s="118">
        <f>SUM(E47:K47)</f>
        <v>0</v>
      </c>
    </row>
    <row r="48" spans="1:13">
      <c r="A48" s="112"/>
      <c r="B48" s="33"/>
      <c r="C48" s="33"/>
      <c r="D48" s="33"/>
      <c r="E48" s="33"/>
      <c r="F48" s="33"/>
      <c r="G48" s="33"/>
      <c r="H48" s="33"/>
      <c r="I48" s="33"/>
      <c r="M48" s="124"/>
    </row>
    <row r="49" spans="1:13" ht="13">
      <c r="A49" s="125" t="s">
        <v>36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7"/>
    </row>
  </sheetData>
  <sheetProtection selectLockedCells="1" selectUnlockedCells="1"/>
  <mergeCells count="2">
    <mergeCell ref="A27:C28"/>
    <mergeCell ref="A7:M7"/>
  </mergeCells>
  <printOptions headings="1"/>
  <pageMargins left="0.25" right="0.25" top="0.75" bottom="0.75" header="0.3" footer="0.3"/>
  <pageSetup scale="6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6"/>
  <sheetViews>
    <sheetView showGridLines="0" zoomScale="70" zoomScaleNormal="70" workbookViewId="0">
      <selection activeCell="A3" sqref="A3"/>
    </sheetView>
  </sheetViews>
  <sheetFormatPr defaultColWidth="11.453125" defaultRowHeight="12.5"/>
  <cols>
    <col min="1" max="1" width="6.7265625" customWidth="1"/>
    <col min="2" max="2" width="44.08984375" customWidth="1"/>
    <col min="3" max="7" width="15.1796875" customWidth="1"/>
    <col min="8" max="8" width="8.7265625" customWidth="1"/>
    <col min="9" max="9" width="7.26953125" bestFit="1" customWidth="1"/>
    <col min="10" max="11" width="13.90625" bestFit="1" customWidth="1"/>
  </cols>
  <sheetData>
    <row r="1" spans="1:11">
      <c r="A1" s="174"/>
      <c r="B1" s="175"/>
      <c r="C1" s="175"/>
      <c r="D1" s="111"/>
      <c r="E1" s="111"/>
      <c r="F1" s="111"/>
      <c r="G1" s="176" t="s">
        <v>58</v>
      </c>
      <c r="H1" s="69"/>
      <c r="J1" s="69"/>
      <c r="K1" s="69"/>
    </row>
    <row r="2" spans="1:11">
      <c r="A2" s="177" t="s">
        <v>112</v>
      </c>
      <c r="B2" s="86"/>
      <c r="C2" s="86"/>
      <c r="D2" s="33"/>
      <c r="E2" s="33"/>
      <c r="F2" s="33"/>
      <c r="G2" s="178" t="s">
        <v>0</v>
      </c>
      <c r="H2" s="69"/>
      <c r="I2" s="69"/>
      <c r="J2" s="69"/>
      <c r="K2" s="69"/>
    </row>
    <row r="3" spans="1:11">
      <c r="A3" s="177" t="s">
        <v>37</v>
      </c>
      <c r="B3" s="86"/>
      <c r="C3" s="86"/>
      <c r="D3" s="86"/>
      <c r="E3" s="86"/>
      <c r="F3" s="86"/>
      <c r="G3" s="179"/>
      <c r="H3" s="69"/>
      <c r="I3" s="69"/>
      <c r="J3" s="69"/>
      <c r="K3" s="69"/>
    </row>
    <row r="4" spans="1:11">
      <c r="A4" s="177"/>
      <c r="B4" s="86"/>
      <c r="C4" s="86"/>
      <c r="D4" s="86"/>
      <c r="E4" s="86"/>
      <c r="F4" s="86"/>
      <c r="G4" s="179"/>
      <c r="H4" s="69"/>
      <c r="I4" s="69"/>
      <c r="J4" s="69"/>
      <c r="K4" s="69"/>
    </row>
    <row r="5" spans="1:11" ht="20.149999999999999" customHeight="1">
      <c r="A5" s="177"/>
      <c r="B5" s="86"/>
      <c r="C5" s="86"/>
      <c r="D5" s="86"/>
      <c r="E5" s="86"/>
      <c r="F5" s="86"/>
      <c r="G5" s="179"/>
      <c r="J5" s="40"/>
    </row>
    <row r="6" spans="1:11" ht="15.5">
      <c r="A6" s="261" t="s">
        <v>95</v>
      </c>
      <c r="B6" s="262"/>
      <c r="C6" s="262"/>
      <c r="D6" s="262"/>
      <c r="E6" s="262"/>
      <c r="F6" s="262"/>
      <c r="G6" s="263"/>
      <c r="J6" s="40"/>
    </row>
    <row r="7" spans="1:11" ht="13">
      <c r="A7" s="264"/>
      <c r="B7" s="265"/>
      <c r="C7" s="265"/>
      <c r="D7" s="265"/>
      <c r="E7" s="265"/>
      <c r="F7" s="265"/>
      <c r="G7" s="266"/>
      <c r="J7" s="40"/>
    </row>
    <row r="8" spans="1:11" ht="20.149999999999999" customHeight="1">
      <c r="A8" s="180" t="s">
        <v>99</v>
      </c>
      <c r="B8" s="181"/>
      <c r="C8" s="33"/>
      <c r="D8" s="33"/>
      <c r="E8" s="33"/>
      <c r="F8" s="33"/>
      <c r="G8" s="182" t="s">
        <v>3</v>
      </c>
      <c r="H8" s="40"/>
      <c r="I8" s="42" t="s">
        <v>39</v>
      </c>
      <c r="J8" s="42" t="s">
        <v>40</v>
      </c>
      <c r="K8" s="70" t="s">
        <v>40</v>
      </c>
    </row>
    <row r="9" spans="1:11" ht="15" customHeight="1">
      <c r="A9" s="267" t="s">
        <v>41</v>
      </c>
      <c r="B9" s="268"/>
      <c r="C9" s="71" t="str">
        <f>'Budget Summary'!B11</f>
        <v>7/1/24-6/30/25</v>
      </c>
      <c r="D9" s="71" t="str">
        <f>'Budget Summary'!C11</f>
        <v>7/1/25-6/30/26</v>
      </c>
      <c r="E9" s="71" t="str">
        <f>'Budget Summary'!D11</f>
        <v>7/1/26-6/30/27</v>
      </c>
      <c r="F9" s="71" t="str">
        <f>'Budget Summary'!E11</f>
        <v>7/1/27-6/30/28</v>
      </c>
      <c r="G9" s="183" t="str">
        <f>'Budget Summary'!F11</f>
        <v>7/1/24-6/30/28</v>
      </c>
      <c r="H9" s="72" t="s">
        <v>42</v>
      </c>
      <c r="I9" s="70" t="s">
        <v>43</v>
      </c>
      <c r="J9" s="70" t="s">
        <v>44</v>
      </c>
      <c r="K9" s="64" t="s">
        <v>44</v>
      </c>
    </row>
    <row r="10" spans="1:11" ht="26.15" customHeight="1">
      <c r="A10" s="184" t="s">
        <v>45</v>
      </c>
      <c r="B10" s="72" t="s">
        <v>46</v>
      </c>
      <c r="C10" s="73"/>
      <c r="D10" s="73"/>
      <c r="E10" s="73"/>
      <c r="F10" s="68"/>
      <c r="G10" s="191"/>
      <c r="H10" s="74"/>
      <c r="I10" s="75"/>
      <c r="J10" s="76" t="s">
        <v>47</v>
      </c>
      <c r="K10" s="76" t="s">
        <v>47</v>
      </c>
    </row>
    <row r="11" spans="1:11" ht="19" customHeight="1">
      <c r="A11" s="186"/>
      <c r="B11" s="77"/>
      <c r="C11" s="239"/>
      <c r="D11" s="239"/>
      <c r="E11" s="239"/>
      <c r="F11" s="240"/>
      <c r="G11" s="241">
        <f t="shared" ref="G11:G13" si="0">SUM(C11:F11)</f>
        <v>0</v>
      </c>
      <c r="H11" s="79"/>
      <c r="I11" s="80"/>
      <c r="J11" s="76" t="s">
        <v>47</v>
      </c>
      <c r="K11" s="76" t="s">
        <v>47</v>
      </c>
    </row>
    <row r="12" spans="1:11" ht="19" customHeight="1">
      <c r="A12" s="187"/>
      <c r="B12" s="82"/>
      <c r="C12" s="239"/>
      <c r="D12" s="239"/>
      <c r="E12" s="239"/>
      <c r="F12" s="240"/>
      <c r="G12" s="241">
        <f t="shared" si="0"/>
        <v>0</v>
      </c>
      <c r="H12" s="79"/>
      <c r="I12" s="80"/>
      <c r="J12" s="76" t="s">
        <v>47</v>
      </c>
      <c r="K12" s="76" t="s">
        <v>47</v>
      </c>
    </row>
    <row r="13" spans="1:11" ht="19" customHeight="1">
      <c r="A13" s="187"/>
      <c r="B13" s="82"/>
      <c r="C13" s="239"/>
      <c r="D13" s="239"/>
      <c r="E13" s="239"/>
      <c r="F13" s="240"/>
      <c r="G13" s="241">
        <f t="shared" si="0"/>
        <v>0</v>
      </c>
      <c r="H13" s="69"/>
      <c r="I13" s="69"/>
      <c r="J13" s="83">
        <f>SUM(J10:J12)</f>
        <v>0</v>
      </c>
      <c r="K13" s="83" t="s">
        <v>48</v>
      </c>
    </row>
    <row r="14" spans="1:11" ht="20.149999999999999" customHeight="1">
      <c r="A14" s="177" t="s">
        <v>49</v>
      </c>
      <c r="B14" s="33"/>
      <c r="C14" s="239">
        <f>SUM(C11:C13)</f>
        <v>0</v>
      </c>
      <c r="D14" s="239">
        <f t="shared" ref="D14:F14" si="1">SUM(D11:D13)</f>
        <v>0</v>
      </c>
      <c r="E14" s="239">
        <f t="shared" si="1"/>
        <v>0</v>
      </c>
      <c r="F14" s="239">
        <f t="shared" si="1"/>
        <v>0</v>
      </c>
      <c r="G14" s="241">
        <f>SUM(G11:G13)</f>
        <v>0</v>
      </c>
      <c r="H14" s="69"/>
      <c r="I14" s="69"/>
      <c r="J14" s="84"/>
      <c r="K14" s="84"/>
    </row>
    <row r="15" spans="1:11" ht="20.149999999999999" customHeight="1">
      <c r="A15" s="177"/>
      <c r="B15" s="33"/>
      <c r="C15" s="85"/>
      <c r="D15" s="85"/>
      <c r="E15" s="85"/>
      <c r="F15" s="85"/>
      <c r="G15" s="188"/>
      <c r="H15" s="86"/>
      <c r="I15" s="69"/>
      <c r="J15" s="69"/>
      <c r="K15" s="69"/>
    </row>
    <row r="16" spans="1:11" ht="20.149999999999999" customHeight="1">
      <c r="A16" s="189" t="s">
        <v>50</v>
      </c>
      <c r="B16" s="87"/>
      <c r="C16" s="86"/>
      <c r="D16" s="86"/>
      <c r="E16" s="86"/>
      <c r="F16" s="86"/>
      <c r="G16" s="190"/>
      <c r="H16" s="69"/>
      <c r="I16" s="69"/>
      <c r="J16" s="69"/>
      <c r="K16" s="69"/>
    </row>
    <row r="17" spans="1:11" ht="20.149999999999999" customHeight="1">
      <c r="A17" s="177" t="s">
        <v>51</v>
      </c>
      <c r="B17" s="86"/>
      <c r="C17" s="88"/>
      <c r="D17" s="88"/>
      <c r="E17" s="88"/>
      <c r="F17" s="88"/>
      <c r="G17" s="191"/>
      <c r="H17" s="87"/>
      <c r="I17" s="87"/>
      <c r="J17" s="87"/>
      <c r="K17" s="89"/>
    </row>
    <row r="18" spans="1:11" ht="20.149999999999999" customHeight="1">
      <c r="A18" s="269"/>
      <c r="B18" s="269"/>
      <c r="C18" s="242"/>
      <c r="D18" s="240"/>
      <c r="E18" s="240"/>
      <c r="F18" s="240"/>
      <c r="G18" s="241">
        <f>SUM(C18:F18)</f>
        <v>0</v>
      </c>
      <c r="H18" s="87"/>
      <c r="I18" s="87"/>
      <c r="J18" s="87"/>
      <c r="K18" s="89"/>
    </row>
    <row r="19" spans="1:11" ht="20.149999999999999" customHeight="1">
      <c r="A19" s="270"/>
      <c r="B19" s="271"/>
      <c r="C19" s="242"/>
      <c r="D19" s="240"/>
      <c r="E19" s="240"/>
      <c r="F19" s="240"/>
      <c r="G19" s="241">
        <f t="shared" ref="G19:G21" si="2">SUM(C19:F19)</f>
        <v>0</v>
      </c>
      <c r="H19" s="89"/>
      <c r="I19" s="89"/>
      <c r="J19" s="89"/>
      <c r="K19" s="89"/>
    </row>
    <row r="20" spans="1:11" ht="20.149999999999999" customHeight="1">
      <c r="A20" s="189"/>
      <c r="B20" s="87"/>
      <c r="C20" s="240"/>
      <c r="D20" s="240"/>
      <c r="E20" s="240"/>
      <c r="F20" s="240"/>
      <c r="G20" s="241">
        <f t="shared" si="2"/>
        <v>0</v>
      </c>
      <c r="H20" s="69"/>
      <c r="I20" s="69"/>
      <c r="J20" s="69"/>
      <c r="K20" s="69"/>
    </row>
    <row r="21" spans="1:11" ht="20.149999999999999" customHeight="1">
      <c r="A21" s="177"/>
      <c r="B21" s="86"/>
      <c r="C21" s="240"/>
      <c r="D21" s="240"/>
      <c r="E21" s="240"/>
      <c r="F21" s="240"/>
      <c r="G21" s="241">
        <f t="shared" si="2"/>
        <v>0</v>
      </c>
      <c r="H21" s="69"/>
      <c r="I21" s="69"/>
      <c r="J21" s="84" t="s">
        <v>52</v>
      </c>
      <c r="K21" s="84" t="s">
        <v>48</v>
      </c>
    </row>
    <row r="22" spans="1:11" ht="18" customHeight="1">
      <c r="A22" s="177" t="s">
        <v>53</v>
      </c>
      <c r="B22" s="86"/>
      <c r="C22" s="240">
        <f>SUM(C18:C21)</f>
        <v>0</v>
      </c>
      <c r="D22" s="240">
        <f t="shared" ref="D22:F22" si="3">SUM(D18:D21)</f>
        <v>0</v>
      </c>
      <c r="E22" s="240">
        <f t="shared" si="3"/>
        <v>0</v>
      </c>
      <c r="F22" s="240">
        <f t="shared" si="3"/>
        <v>0</v>
      </c>
      <c r="G22" s="241">
        <f>SUM(G18:G21)</f>
        <v>0</v>
      </c>
      <c r="H22" s="69"/>
      <c r="I22" s="69"/>
      <c r="J22" s="69"/>
      <c r="K22" s="69"/>
    </row>
    <row r="23" spans="1:11" ht="18" customHeight="1">
      <c r="A23" s="177"/>
      <c r="B23" s="86"/>
      <c r="C23" s="94"/>
      <c r="D23" s="94"/>
      <c r="E23" s="94"/>
      <c r="F23" s="94"/>
      <c r="G23" s="250"/>
      <c r="H23" s="69"/>
      <c r="I23" s="69"/>
      <c r="J23" s="69"/>
      <c r="K23" s="69"/>
    </row>
    <row r="24" spans="1:11" ht="18" customHeight="1">
      <c r="A24" s="279" t="s">
        <v>92</v>
      </c>
      <c r="B24" s="86"/>
      <c r="C24" s="94"/>
      <c r="D24" s="94"/>
      <c r="E24" s="94"/>
      <c r="F24" s="94"/>
      <c r="G24" s="250"/>
      <c r="H24" s="69"/>
      <c r="I24" s="69"/>
      <c r="J24" s="69"/>
      <c r="K24" s="69"/>
    </row>
    <row r="25" spans="1:11" ht="18" customHeight="1">
      <c r="A25" s="280"/>
      <c r="B25" s="281"/>
      <c r="C25" s="272"/>
      <c r="D25" s="88"/>
      <c r="E25" s="88"/>
      <c r="F25" s="88"/>
      <c r="G25" s="191"/>
      <c r="H25" s="69"/>
      <c r="I25" s="69"/>
      <c r="J25" s="69"/>
      <c r="K25" s="69"/>
    </row>
    <row r="26" spans="1:11" ht="18" customHeight="1">
      <c r="A26" s="269"/>
      <c r="B26" s="269"/>
      <c r="C26" s="242"/>
      <c r="D26" s="240"/>
      <c r="E26" s="240"/>
      <c r="F26" s="240"/>
      <c r="G26" s="241">
        <f>SUM(C26:F26)</f>
        <v>0</v>
      </c>
      <c r="H26" s="69"/>
      <c r="I26" s="69"/>
      <c r="J26" s="69"/>
      <c r="K26" s="69"/>
    </row>
    <row r="27" spans="1:11" ht="20.149999999999999" customHeight="1">
      <c r="A27" s="270"/>
      <c r="B27" s="271"/>
      <c r="C27" s="242"/>
      <c r="D27" s="240"/>
      <c r="E27" s="240"/>
      <c r="F27" s="240"/>
      <c r="G27" s="241">
        <f t="shared" ref="G27:G29" si="4">SUM(C27:F27)</f>
        <v>0</v>
      </c>
      <c r="H27" s="85"/>
      <c r="I27" s="69"/>
      <c r="J27" s="84" t="s">
        <v>52</v>
      </c>
      <c r="K27" s="84" t="s">
        <v>48</v>
      </c>
    </row>
    <row r="28" spans="1:11" ht="20.149999999999999" customHeight="1">
      <c r="A28" s="189"/>
      <c r="B28" s="87"/>
      <c r="C28" s="240"/>
      <c r="D28" s="240"/>
      <c r="E28" s="240"/>
      <c r="F28" s="240"/>
      <c r="G28" s="241">
        <f t="shared" si="4"/>
        <v>0</v>
      </c>
      <c r="H28" s="69"/>
      <c r="I28" s="69"/>
      <c r="J28" s="69"/>
      <c r="K28" s="69"/>
    </row>
    <row r="29" spans="1:11" ht="15" customHeight="1">
      <c r="A29" s="177"/>
      <c r="B29" s="86"/>
      <c r="C29" s="240"/>
      <c r="D29" s="240"/>
      <c r="E29" s="240"/>
      <c r="F29" s="240"/>
      <c r="G29" s="241">
        <f t="shared" si="4"/>
        <v>0</v>
      </c>
    </row>
    <row r="30" spans="1:11" ht="18.5" customHeight="1">
      <c r="A30" s="177" t="s">
        <v>93</v>
      </c>
      <c r="B30" s="86"/>
      <c r="C30" s="240">
        <f>SUM(C26:C29)</f>
        <v>0</v>
      </c>
      <c r="D30" s="240">
        <f t="shared" ref="D30" si="5">SUM(D26:D29)</f>
        <v>0</v>
      </c>
      <c r="E30" s="240">
        <f t="shared" ref="E30" si="6">SUM(E26:E29)</f>
        <v>0</v>
      </c>
      <c r="F30" s="240">
        <f t="shared" ref="F30" si="7">SUM(F26:F29)</f>
        <v>0</v>
      </c>
      <c r="G30" s="241">
        <f>SUM(G26:G29)</f>
        <v>0</v>
      </c>
    </row>
    <row r="31" spans="1:11" ht="20.149999999999999" customHeight="1">
      <c r="A31" s="177"/>
      <c r="B31" s="86"/>
      <c r="C31" s="94"/>
      <c r="D31" s="94"/>
      <c r="E31" s="94"/>
      <c r="F31" s="94"/>
      <c r="G31" s="250"/>
      <c r="H31" s="40"/>
      <c r="I31" s="42" t="s">
        <v>39</v>
      </c>
      <c r="J31" s="42" t="s">
        <v>40</v>
      </c>
      <c r="K31" s="70" t="s">
        <v>40</v>
      </c>
    </row>
    <row r="32" spans="1:11" ht="15" customHeight="1">
      <c r="A32" s="177"/>
      <c r="B32" s="86"/>
      <c r="C32" s="94"/>
      <c r="D32" s="94"/>
      <c r="E32" s="94"/>
      <c r="F32" s="94"/>
      <c r="G32" s="250"/>
      <c r="H32" s="72" t="s">
        <v>42</v>
      </c>
      <c r="I32" s="70" t="s">
        <v>43</v>
      </c>
      <c r="J32" s="70" t="s">
        <v>44</v>
      </c>
      <c r="K32" s="64" t="s">
        <v>44</v>
      </c>
    </row>
    <row r="33" spans="1:11" ht="26.15" customHeight="1">
      <c r="A33" s="192"/>
      <c r="B33" s="33"/>
      <c r="C33" s="86"/>
      <c r="D33" s="86"/>
      <c r="E33" s="86"/>
      <c r="F33" s="86"/>
      <c r="G33" s="179"/>
      <c r="H33" s="74"/>
      <c r="I33" s="75"/>
      <c r="J33" s="76" t="s">
        <v>47</v>
      </c>
      <c r="K33" s="76" t="s">
        <v>47</v>
      </c>
    </row>
    <row r="34" spans="1:11" ht="19" customHeight="1">
      <c r="A34" s="112" t="s">
        <v>96</v>
      </c>
      <c r="B34" s="33"/>
      <c r="C34" s="277">
        <f>C14+C22+C30</f>
        <v>0</v>
      </c>
      <c r="D34" s="277">
        <f t="shared" ref="D34:F34" si="8">D14+D22+D30</f>
        <v>0</v>
      </c>
      <c r="E34" s="277">
        <f t="shared" si="8"/>
        <v>0</v>
      </c>
      <c r="F34" s="277">
        <f t="shared" si="8"/>
        <v>0</v>
      </c>
      <c r="G34" s="278">
        <f>SUM(C34:F34)</f>
        <v>0</v>
      </c>
      <c r="H34" s="79"/>
      <c r="I34" s="80"/>
      <c r="J34" s="76" t="s">
        <v>47</v>
      </c>
      <c r="K34" s="76" t="s">
        <v>47</v>
      </c>
    </row>
    <row r="35" spans="1:11" ht="19" customHeight="1">
      <c r="A35" s="112"/>
      <c r="B35" s="33"/>
      <c r="C35" s="86"/>
      <c r="D35" s="86"/>
      <c r="E35" s="86"/>
      <c r="F35" s="86"/>
      <c r="G35" s="179"/>
      <c r="H35" s="79"/>
      <c r="I35" s="80"/>
      <c r="J35" s="76" t="s">
        <v>47</v>
      </c>
      <c r="K35" s="76" t="s">
        <v>47</v>
      </c>
    </row>
    <row r="36" spans="1:11" ht="19" customHeight="1" thickBot="1">
      <c r="A36" s="273"/>
      <c r="B36" s="274"/>
      <c r="C36" s="275"/>
      <c r="D36" s="275"/>
      <c r="E36" s="275"/>
      <c r="F36" s="275"/>
      <c r="G36" s="276"/>
      <c r="H36" s="69"/>
      <c r="I36" s="69"/>
      <c r="J36" s="83">
        <f>SUM(J33:J35)</f>
        <v>0</v>
      </c>
      <c r="K36" s="83" t="s">
        <v>48</v>
      </c>
    </row>
    <row r="37" spans="1:11" ht="20.149999999999999" customHeight="1" thickTop="1">
      <c r="A37" s="180" t="s">
        <v>97</v>
      </c>
      <c r="B37" s="181"/>
      <c r="C37" s="33"/>
      <c r="D37" s="33"/>
      <c r="E37" s="33"/>
      <c r="F37" s="33"/>
      <c r="G37" s="182" t="s">
        <v>3</v>
      </c>
      <c r="H37" s="69"/>
      <c r="I37" s="69"/>
      <c r="J37" s="84"/>
      <c r="K37" s="84"/>
    </row>
    <row r="38" spans="1:11" ht="20.149999999999999" customHeight="1">
      <c r="A38" s="267" t="s">
        <v>41</v>
      </c>
      <c r="B38" s="268"/>
      <c r="C38" s="71"/>
      <c r="D38" s="68"/>
      <c r="E38" s="68"/>
      <c r="F38" s="68"/>
      <c r="G38" s="183"/>
      <c r="H38" s="86"/>
      <c r="I38" s="69"/>
      <c r="J38" s="69"/>
      <c r="K38" s="69"/>
    </row>
    <row r="39" spans="1:11" ht="20.149999999999999" customHeight="1">
      <c r="A39" s="184" t="s">
        <v>45</v>
      </c>
      <c r="B39" s="72" t="s">
        <v>46</v>
      </c>
      <c r="C39" s="73"/>
      <c r="D39" s="73"/>
      <c r="E39" s="73"/>
      <c r="F39" s="68"/>
      <c r="G39" s="185"/>
      <c r="H39" s="69"/>
      <c r="I39" s="69"/>
      <c r="J39" s="69"/>
      <c r="K39" s="69"/>
    </row>
    <row r="40" spans="1:11" ht="20.149999999999999" customHeight="1">
      <c r="A40" s="186"/>
      <c r="B40" s="77"/>
      <c r="C40" s="78"/>
      <c r="D40" s="78"/>
      <c r="E40" s="78"/>
      <c r="F40" s="68"/>
      <c r="G40" s="185"/>
      <c r="H40" s="87"/>
      <c r="I40" s="87"/>
      <c r="J40" s="87"/>
      <c r="K40" s="89"/>
    </row>
    <row r="41" spans="1:11" ht="20.149999999999999" customHeight="1">
      <c r="A41" s="187"/>
      <c r="B41" s="82"/>
      <c r="C41" s="78"/>
      <c r="D41" s="78"/>
      <c r="E41" s="78"/>
      <c r="F41" s="68"/>
      <c r="G41" s="185"/>
      <c r="H41" s="87"/>
      <c r="I41" s="87"/>
      <c r="J41" s="87"/>
      <c r="K41" s="89"/>
    </row>
    <row r="42" spans="1:11" ht="20.149999999999999" customHeight="1">
      <c r="A42" s="187"/>
      <c r="B42" s="82"/>
      <c r="C42" s="78"/>
      <c r="D42" s="78"/>
      <c r="E42" s="78"/>
      <c r="F42" s="68"/>
      <c r="G42" s="185"/>
      <c r="H42" s="69"/>
      <c r="I42" s="69"/>
      <c r="J42" s="69"/>
      <c r="K42" s="69"/>
    </row>
    <row r="43" spans="1:11" ht="20.149999999999999" customHeight="1">
      <c r="A43" s="177" t="s">
        <v>49</v>
      </c>
      <c r="B43" s="33"/>
      <c r="C43" s="78"/>
      <c r="D43" s="78"/>
      <c r="E43" s="78"/>
      <c r="F43" s="78" t="s">
        <v>23</v>
      </c>
      <c r="G43" s="185"/>
      <c r="H43" s="69"/>
      <c r="I43" s="69"/>
      <c r="J43" s="84" t="s">
        <v>52</v>
      </c>
      <c r="K43" s="84" t="s">
        <v>48</v>
      </c>
    </row>
    <row r="44" spans="1:11" ht="18" customHeight="1">
      <c r="A44" s="177"/>
      <c r="B44" s="33"/>
      <c r="C44" s="85"/>
      <c r="D44" s="85"/>
      <c r="E44" s="85"/>
      <c r="F44" s="85"/>
      <c r="G44" s="188"/>
      <c r="H44" s="69"/>
      <c r="I44" s="69"/>
      <c r="J44" s="69"/>
      <c r="K44" s="69"/>
    </row>
    <row r="45" spans="1:11" ht="20.149999999999999" customHeight="1">
      <c r="A45" s="189" t="s">
        <v>50</v>
      </c>
      <c r="B45" s="87"/>
      <c r="C45" s="86"/>
      <c r="D45" s="86"/>
      <c r="E45" s="86"/>
      <c r="F45" s="86"/>
      <c r="G45" s="190"/>
      <c r="H45" s="85"/>
      <c r="I45" s="69"/>
      <c r="J45" s="84" t="s">
        <v>52</v>
      </c>
      <c r="K45" s="84" t="s">
        <v>48</v>
      </c>
    </row>
    <row r="46" spans="1:11" ht="20.149999999999999" customHeight="1">
      <c r="A46" s="177" t="s">
        <v>51</v>
      </c>
      <c r="B46" s="86"/>
      <c r="C46" s="88"/>
      <c r="D46" s="88"/>
      <c r="E46" s="88"/>
      <c r="F46" s="88"/>
      <c r="G46" s="191"/>
      <c r="H46" s="69"/>
      <c r="I46" s="69"/>
      <c r="J46" s="69"/>
      <c r="K46" s="69"/>
    </row>
    <row r="47" spans="1:11" ht="15" customHeight="1">
      <c r="A47" s="189"/>
      <c r="B47" s="87"/>
      <c r="C47" s="88"/>
      <c r="D47" s="88"/>
      <c r="E47" s="88"/>
      <c r="F47" s="88"/>
      <c r="G47" s="191"/>
    </row>
    <row r="48" spans="1:11" ht="15" customHeight="1">
      <c r="A48" s="189"/>
      <c r="B48" s="87"/>
      <c r="C48" s="88"/>
      <c r="D48" s="88"/>
      <c r="E48" s="88"/>
      <c r="F48" s="88"/>
      <c r="G48" s="191"/>
    </row>
    <row r="49" spans="1:12" ht="15" customHeight="1">
      <c r="A49" s="177"/>
      <c r="B49" s="86"/>
      <c r="C49" s="88"/>
      <c r="D49" s="88"/>
      <c r="E49" s="88"/>
      <c r="F49" s="88"/>
      <c r="G49" s="191"/>
    </row>
    <row r="50" spans="1:12" s="33" customFormat="1" ht="20.149999999999999" customHeight="1">
      <c r="A50" s="177" t="s">
        <v>53</v>
      </c>
      <c r="B50" s="86"/>
      <c r="C50" s="88"/>
      <c r="D50" s="88"/>
      <c r="E50" s="88"/>
      <c r="F50" s="78"/>
      <c r="G50" s="191"/>
      <c r="H50"/>
      <c r="I50"/>
      <c r="J50"/>
      <c r="K50"/>
      <c r="L50"/>
    </row>
    <row r="51" spans="1:12">
      <c r="A51" s="192"/>
      <c r="B51" s="33"/>
      <c r="C51" s="86"/>
      <c r="D51" s="86"/>
      <c r="E51" s="86"/>
      <c r="F51" s="86"/>
      <c r="G51" s="179"/>
    </row>
    <row r="52" spans="1:12" ht="19" customHeight="1">
      <c r="A52" s="112" t="s">
        <v>98</v>
      </c>
      <c r="B52" s="33"/>
      <c r="C52" s="237"/>
      <c r="D52" s="237"/>
      <c r="E52" s="237"/>
      <c r="F52" s="238"/>
      <c r="G52" s="238"/>
    </row>
    <row r="53" spans="1:12">
      <c r="A53" s="112" t="s">
        <v>38</v>
      </c>
      <c r="B53" s="33"/>
      <c r="C53" s="86"/>
      <c r="D53" s="86"/>
      <c r="E53" s="86"/>
      <c r="F53" s="86"/>
      <c r="G53" s="179"/>
    </row>
    <row r="54" spans="1:12">
      <c r="A54" s="112"/>
      <c r="B54" s="33"/>
      <c r="C54" s="86"/>
      <c r="D54" s="86"/>
      <c r="E54" s="86"/>
      <c r="F54" s="86"/>
      <c r="G54" s="179"/>
    </row>
    <row r="55" spans="1:12">
      <c r="A55" s="112"/>
      <c r="B55" s="33"/>
      <c r="C55" s="86"/>
      <c r="D55" s="86"/>
      <c r="E55" s="86"/>
      <c r="F55" s="86"/>
      <c r="G55" s="179"/>
    </row>
    <row r="56" spans="1:12" ht="13">
      <c r="A56" s="125" t="s">
        <v>54</v>
      </c>
      <c r="B56" s="126"/>
      <c r="C56" s="126"/>
      <c r="D56" s="126"/>
      <c r="E56" s="126"/>
      <c r="F56" s="126"/>
      <c r="G56" s="193"/>
    </row>
  </sheetData>
  <sheetProtection selectLockedCells="1" selectUnlockedCells="1"/>
  <mergeCells count="9">
    <mergeCell ref="A6:G6"/>
    <mergeCell ref="A7:G7"/>
    <mergeCell ref="A9:B9"/>
    <mergeCell ref="A38:B38"/>
    <mergeCell ref="A18:B18"/>
    <mergeCell ref="A19:B19"/>
    <mergeCell ref="A26:B26"/>
    <mergeCell ref="A27:B27"/>
    <mergeCell ref="A25:B25"/>
  </mergeCells>
  <printOptions heading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Summary</vt:lpstr>
      <vt:lpstr>Salary Detail</vt:lpstr>
      <vt:lpstr>Operating  Detail</vt:lpstr>
      <vt:lpstr>Capital &amp; Subcontractor Detail</vt:lpstr>
      <vt:lpstr>'Budget Summary'!Print_Area</vt:lpstr>
      <vt:lpstr>'Capital &amp; Subcontractor Detail'!Print_Area</vt:lpstr>
      <vt:lpstr>'Operating  Detail'!Print_Area</vt:lpstr>
      <vt:lpstr>'Salary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lbecker</dc:creator>
  <cp:lastModifiedBy>Rocio Duenas</cp:lastModifiedBy>
  <cp:lastPrinted>2018-11-19T19:40:16Z</cp:lastPrinted>
  <dcterms:created xsi:type="dcterms:W3CDTF">2010-12-01T16:20:15Z</dcterms:created>
  <dcterms:modified xsi:type="dcterms:W3CDTF">2024-02-02T17:04:20Z</dcterms:modified>
</cp:coreProperties>
</file>